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Wietmann\Documents\"/>
    </mc:Choice>
  </mc:AlternateContent>
  <xr:revisionPtr revIDLastSave="0" documentId="8_{9D1A14FF-A3AF-46E8-B3F6-1A112A616E32}" xr6:coauthVersionLast="47" xr6:coauthVersionMax="47" xr10:uidLastSave="{00000000-0000-0000-0000-000000000000}"/>
  <workbookProtection workbookAlgorithmName="SHA-512" workbookHashValue="bHJ4wJQy0LyIUTpjmQ0oOukkXTxOJm4akrM+HA6PVyv9Vp/NdI+zRyMw78aPUzNCmfENZ0U3S6pOEd364DCvng==" workbookSaltValue="hy8ULx6N0eF17K2FOfUrjg==" workbookSpinCount="100000" lockStructure="1"/>
  <bookViews>
    <workbookView xWindow="-120" yWindow="-120" windowWidth="29040" windowHeight="15720" xr2:uid="{00000000-000D-0000-FFFF-FFFF00000000}"/>
  </bookViews>
  <sheets>
    <sheet name="Belegliste" sheetId="1" r:id="rId1"/>
  </sheets>
  <definedNames>
    <definedName name="_xlnm.Print_Area" localSheetId="0">Belegliste!$A$1:$M$75</definedName>
    <definedName name="_xlnm.Print_Titles" localSheetId="0">Belegliste!$1:$13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1" l="1"/>
  <c r="M98" i="1" l="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26" i="1"/>
  <c r="B122" i="1"/>
  <c r="B123" i="1"/>
  <c r="B124" i="1"/>
  <c r="B125" i="1"/>
  <c r="B108" i="1"/>
  <c r="B109" i="1"/>
  <c r="B110" i="1"/>
  <c r="B111" i="1"/>
  <c r="B112" i="1"/>
  <c r="B113" i="1"/>
  <c r="B114" i="1"/>
  <c r="B115" i="1"/>
  <c r="B116" i="1"/>
  <c r="B117" i="1"/>
  <c r="B118" i="1"/>
  <c r="B119" i="1"/>
  <c r="B120" i="1"/>
  <c r="B121" i="1"/>
  <c r="B98" i="1"/>
  <c r="B99" i="1"/>
  <c r="B100" i="1"/>
  <c r="B101" i="1"/>
  <c r="B102" i="1"/>
  <c r="B103" i="1"/>
  <c r="B104" i="1"/>
  <c r="B105" i="1"/>
  <c r="B106" i="1"/>
  <c r="B107" i="1"/>
  <c r="B97" i="1"/>
  <c r="K73" i="1" l="1"/>
  <c r="J73" i="1"/>
  <c r="I73" i="1"/>
  <c r="L73" i="1" s="1"/>
  <c r="K72" i="1"/>
  <c r="J72" i="1"/>
  <c r="I72" i="1"/>
  <c r="L72" i="1" s="1"/>
  <c r="K71" i="1"/>
  <c r="J71" i="1"/>
  <c r="I71" i="1"/>
  <c r="L71" i="1" s="1"/>
  <c r="K70" i="1"/>
  <c r="J70" i="1"/>
  <c r="I70" i="1"/>
  <c r="L70" i="1" s="1"/>
  <c r="K69" i="1"/>
  <c r="J69" i="1"/>
  <c r="I69" i="1"/>
  <c r="L69" i="1" s="1"/>
  <c r="K68" i="1"/>
  <c r="J68" i="1"/>
  <c r="I68" i="1"/>
  <c r="K67" i="1"/>
  <c r="J67" i="1"/>
  <c r="I67" i="1"/>
  <c r="L67" i="1" s="1"/>
  <c r="K66" i="1"/>
  <c r="J66" i="1"/>
  <c r="I66" i="1"/>
  <c r="L66" i="1" s="1"/>
  <c r="K65" i="1"/>
  <c r="J65" i="1"/>
  <c r="I65" i="1"/>
  <c r="L65" i="1" s="1"/>
  <c r="K64" i="1"/>
  <c r="J64" i="1"/>
  <c r="I64" i="1"/>
  <c r="L64" i="1" s="1"/>
  <c r="K63" i="1"/>
  <c r="J63" i="1"/>
  <c r="I63" i="1"/>
  <c r="L63" i="1" s="1"/>
  <c r="K62" i="1"/>
  <c r="J62" i="1"/>
  <c r="I62" i="1"/>
  <c r="L62" i="1" s="1"/>
  <c r="K61" i="1"/>
  <c r="J61" i="1"/>
  <c r="I61" i="1"/>
  <c r="L61" i="1" s="1"/>
  <c r="K60" i="1"/>
  <c r="J60" i="1"/>
  <c r="I60" i="1"/>
  <c r="L60" i="1" s="1"/>
  <c r="K59" i="1"/>
  <c r="J59" i="1"/>
  <c r="I59" i="1"/>
  <c r="L59" i="1" s="1"/>
  <c r="K58" i="1"/>
  <c r="J58" i="1"/>
  <c r="I58" i="1"/>
  <c r="L58" i="1" s="1"/>
  <c r="K57" i="1"/>
  <c r="J57" i="1"/>
  <c r="I57" i="1"/>
  <c r="L57" i="1" s="1"/>
  <c r="K56" i="1"/>
  <c r="J56" i="1"/>
  <c r="I56" i="1"/>
  <c r="L56" i="1" s="1"/>
  <c r="K55" i="1"/>
  <c r="J55" i="1"/>
  <c r="I55" i="1"/>
  <c r="L55" i="1" s="1"/>
  <c r="K54" i="1"/>
  <c r="J54" i="1"/>
  <c r="I54" i="1"/>
  <c r="L54" i="1" s="1"/>
  <c r="K53" i="1"/>
  <c r="J53" i="1"/>
  <c r="I53" i="1"/>
  <c r="L53" i="1" s="1"/>
  <c r="K52" i="1"/>
  <c r="J52" i="1"/>
  <c r="I52" i="1"/>
  <c r="L52" i="1" s="1"/>
  <c r="K51" i="1"/>
  <c r="J51" i="1"/>
  <c r="I51" i="1"/>
  <c r="L51" i="1" s="1"/>
  <c r="K50" i="1"/>
  <c r="J50" i="1"/>
  <c r="I50" i="1"/>
  <c r="L50" i="1" s="1"/>
  <c r="K49" i="1"/>
  <c r="J49" i="1"/>
  <c r="I49" i="1"/>
  <c r="L49" i="1" s="1"/>
  <c r="K48" i="1"/>
  <c r="J48" i="1"/>
  <c r="I48" i="1"/>
  <c r="L48" i="1" s="1"/>
  <c r="K47" i="1"/>
  <c r="J47" i="1"/>
  <c r="I47" i="1"/>
  <c r="L47" i="1" s="1"/>
  <c r="K46" i="1"/>
  <c r="J46" i="1"/>
  <c r="I46" i="1"/>
  <c r="L46" i="1" s="1"/>
  <c r="K45" i="1"/>
  <c r="J45" i="1"/>
  <c r="I45" i="1"/>
  <c r="L45" i="1" s="1"/>
  <c r="K42" i="1"/>
  <c r="J42" i="1"/>
  <c r="I42" i="1"/>
  <c r="L42" i="1" s="1"/>
  <c r="K41" i="1"/>
  <c r="J41" i="1"/>
  <c r="I41" i="1"/>
  <c r="L41" i="1" s="1"/>
  <c r="K40" i="1"/>
  <c r="J40" i="1"/>
  <c r="I40" i="1"/>
  <c r="L40" i="1" s="1"/>
  <c r="K39" i="1"/>
  <c r="J39" i="1"/>
  <c r="I39" i="1"/>
  <c r="L39" i="1" s="1"/>
  <c r="K38" i="1"/>
  <c r="J38" i="1"/>
  <c r="I38" i="1"/>
  <c r="L38" i="1" s="1"/>
  <c r="K37" i="1"/>
  <c r="J37" i="1"/>
  <c r="I37" i="1"/>
  <c r="L37" i="1" s="1"/>
  <c r="K36" i="1"/>
  <c r="J36" i="1"/>
  <c r="I36" i="1"/>
  <c r="L36" i="1" s="1"/>
  <c r="K35" i="1"/>
  <c r="J35" i="1"/>
  <c r="I35" i="1"/>
  <c r="L35" i="1" s="1"/>
  <c r="K34" i="1"/>
  <c r="J34" i="1"/>
  <c r="I34" i="1"/>
  <c r="L34" i="1" s="1"/>
  <c r="K33" i="1"/>
  <c r="J33" i="1"/>
  <c r="I33" i="1"/>
  <c r="L33" i="1" s="1"/>
  <c r="K32" i="1"/>
  <c r="J32" i="1"/>
  <c r="I32" i="1"/>
  <c r="L32" i="1" s="1"/>
  <c r="K31" i="1"/>
  <c r="J31" i="1"/>
  <c r="I31" i="1"/>
  <c r="L31" i="1" s="1"/>
  <c r="K30" i="1"/>
  <c r="J30" i="1"/>
  <c r="I30" i="1"/>
  <c r="L30" i="1" s="1"/>
  <c r="K29" i="1"/>
  <c r="J29" i="1"/>
  <c r="I29" i="1"/>
  <c r="L29" i="1" s="1"/>
  <c r="K28" i="1"/>
  <c r="J28" i="1"/>
  <c r="I28" i="1"/>
  <c r="L28" i="1" s="1"/>
  <c r="K27" i="1"/>
  <c r="J27" i="1"/>
  <c r="I27" i="1"/>
  <c r="L27" i="1" s="1"/>
  <c r="K26" i="1"/>
  <c r="J26" i="1"/>
  <c r="I26" i="1"/>
  <c r="L26" i="1" s="1"/>
  <c r="K25" i="1"/>
  <c r="J25" i="1"/>
  <c r="I25" i="1"/>
  <c r="L25" i="1" s="1"/>
  <c r="K24" i="1"/>
  <c r="J24" i="1"/>
  <c r="I24" i="1"/>
  <c r="L24" i="1" s="1"/>
  <c r="K23" i="1"/>
  <c r="J23" i="1"/>
  <c r="I23" i="1"/>
  <c r="L23" i="1" s="1"/>
  <c r="K22" i="1"/>
  <c r="J22" i="1"/>
  <c r="I22" i="1"/>
  <c r="L22" i="1" s="1"/>
  <c r="K21" i="1"/>
  <c r="J21" i="1"/>
  <c r="I21" i="1"/>
  <c r="L21" i="1" s="1"/>
  <c r="K20" i="1"/>
  <c r="J20" i="1"/>
  <c r="I20" i="1"/>
  <c r="L20" i="1" s="1"/>
  <c r="K19" i="1"/>
  <c r="J19" i="1"/>
  <c r="I19" i="1"/>
  <c r="L19" i="1" s="1"/>
  <c r="K18" i="1"/>
  <c r="J18" i="1"/>
  <c r="I18" i="1"/>
  <c r="L18" i="1" s="1"/>
  <c r="K17" i="1"/>
  <c r="J17" i="1"/>
  <c r="I17" i="1"/>
  <c r="L17" i="1" s="1"/>
  <c r="K16" i="1"/>
  <c r="J16" i="1"/>
  <c r="I16" i="1"/>
  <c r="L16" i="1" s="1"/>
  <c r="K15" i="1"/>
  <c r="J15" i="1"/>
  <c r="I15" i="1"/>
  <c r="L15" i="1" s="1"/>
  <c r="I14" i="1"/>
  <c r="L68" i="1" l="1"/>
  <c r="K14" i="1"/>
  <c r="J14" i="1" s="1"/>
  <c r="L14" i="1" l="1"/>
  <c r="H43" i="1"/>
  <c r="H74" i="1" s="1"/>
  <c r="O73" i="1"/>
  <c r="O72" i="1"/>
  <c r="O70" i="1"/>
  <c r="O68" i="1"/>
  <c r="O67" i="1"/>
  <c r="O64" i="1"/>
  <c r="O63" i="1"/>
  <c r="O61" i="1"/>
  <c r="O60" i="1"/>
  <c r="O58" i="1"/>
  <c r="O55" i="1"/>
  <c r="O52" i="1"/>
  <c r="O51" i="1"/>
  <c r="O49" i="1"/>
  <c r="O48" i="1"/>
  <c r="O46" i="1"/>
  <c r="O42" i="1"/>
  <c r="O40" i="1"/>
  <c r="O39" i="1"/>
  <c r="O36" i="1"/>
  <c r="O33" i="1"/>
  <c r="O32" i="1"/>
  <c r="O30" i="1"/>
  <c r="O27" i="1"/>
  <c r="O26" i="1"/>
  <c r="O24" i="1"/>
  <c r="O21" i="1"/>
  <c r="K81" i="1"/>
  <c r="K78" i="1"/>
  <c r="I89" i="1" s="1"/>
  <c r="I88" i="1" s="1"/>
  <c r="I86" i="1"/>
  <c r="G43" i="1"/>
  <c r="G74" i="1" s="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G85" i="1" l="1"/>
  <c r="E129" i="1"/>
  <c r="E141" i="1"/>
  <c r="E153" i="1"/>
  <c r="E107" i="1"/>
  <c r="E119" i="1"/>
  <c r="E120" i="1"/>
  <c r="E125" i="1"/>
  <c r="E114" i="1"/>
  <c r="E115" i="1"/>
  <c r="E138" i="1"/>
  <c r="E151" i="1"/>
  <c r="E140" i="1"/>
  <c r="E130" i="1"/>
  <c r="E142" i="1"/>
  <c r="E154" i="1"/>
  <c r="E108" i="1"/>
  <c r="E97" i="1"/>
  <c r="E104" i="1"/>
  <c r="E118" i="1"/>
  <c r="E131" i="1"/>
  <c r="E143" i="1"/>
  <c r="E126" i="1"/>
  <c r="E109" i="1"/>
  <c r="E121" i="1"/>
  <c r="E148" i="1"/>
  <c r="E139" i="1"/>
  <c r="E152" i="1"/>
  <c r="E132" i="1"/>
  <c r="E144" i="1"/>
  <c r="E98" i="1"/>
  <c r="E110" i="1"/>
  <c r="E122" i="1"/>
  <c r="E149" i="1"/>
  <c r="E116" i="1"/>
  <c r="E128" i="1"/>
  <c r="E133" i="1"/>
  <c r="E145" i="1"/>
  <c r="E99" i="1"/>
  <c r="E111" i="1"/>
  <c r="E123" i="1"/>
  <c r="E101" i="1"/>
  <c r="E136" i="1"/>
  <c r="E137" i="1"/>
  <c r="E150" i="1"/>
  <c r="E127" i="1"/>
  <c r="E134" i="1"/>
  <c r="E146" i="1"/>
  <c r="E100" i="1"/>
  <c r="E112" i="1"/>
  <c r="E124" i="1"/>
  <c r="E135" i="1"/>
  <c r="E147" i="1"/>
  <c r="E113" i="1"/>
  <c r="E102" i="1"/>
  <c r="E105" i="1"/>
  <c r="E103" i="1"/>
  <c r="E117" i="1"/>
  <c r="E106" i="1"/>
  <c r="O62" i="1"/>
  <c r="O31" i="1"/>
  <c r="O59" i="1"/>
  <c r="O22" i="1"/>
  <c r="O47" i="1"/>
  <c r="O29" i="1"/>
  <c r="O71" i="1"/>
  <c r="O23" i="1"/>
  <c r="O41" i="1"/>
  <c r="O65" i="1"/>
  <c r="O34" i="1"/>
  <c r="O69" i="1"/>
  <c r="O37" i="1"/>
  <c r="O35" i="1"/>
  <c r="O28" i="1"/>
  <c r="O56" i="1"/>
  <c r="O66" i="1"/>
  <c r="O25" i="1"/>
  <c r="O38" i="1"/>
  <c r="O53" i="1"/>
  <c r="O57" i="1"/>
  <c r="O50" i="1"/>
  <c r="O54" i="1"/>
  <c r="O20" i="1"/>
  <c r="O45" i="1"/>
  <c r="I43" i="1"/>
  <c r="I74" i="1" s="1"/>
  <c r="A45" i="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B74" i="1" s="1"/>
  <c r="B43" i="1"/>
  <c r="L43" i="1" l="1"/>
  <c r="L74" i="1" s="1"/>
  <c r="L99" i="1" s="1"/>
  <c r="K43" i="1"/>
  <c r="K74" i="1" s="1"/>
  <c r="J43" i="1"/>
  <c r="J74" i="1" s="1"/>
  <c r="G86" i="1" s="1"/>
  <c r="G88" i="1" s="1"/>
  <c r="G89" i="1" s="1"/>
  <c r="E89" i="1" s="1"/>
  <c r="H88" i="1" l="1"/>
  <c r="H89" i="1" s="1"/>
  <c r="F127" i="1"/>
  <c r="F139" i="1"/>
  <c r="F151" i="1"/>
  <c r="F105" i="1"/>
  <c r="F117" i="1"/>
  <c r="F124" i="1"/>
  <c r="F128" i="1"/>
  <c r="F140" i="1"/>
  <c r="F152" i="1"/>
  <c r="F106" i="1"/>
  <c r="F118" i="1"/>
  <c r="F112" i="1"/>
  <c r="F136" i="1"/>
  <c r="F115" i="1"/>
  <c r="F104" i="1"/>
  <c r="F129" i="1"/>
  <c r="F141" i="1"/>
  <c r="F153" i="1"/>
  <c r="F107" i="1"/>
  <c r="F119" i="1"/>
  <c r="F113" i="1"/>
  <c r="F114" i="1"/>
  <c r="F137" i="1"/>
  <c r="F138" i="1"/>
  <c r="F130" i="1"/>
  <c r="F142" i="1"/>
  <c r="F154" i="1"/>
  <c r="F108" i="1"/>
  <c r="F120" i="1"/>
  <c r="F146" i="1"/>
  <c r="F102" i="1"/>
  <c r="F103" i="1"/>
  <c r="F131" i="1"/>
  <c r="F143" i="1"/>
  <c r="F126" i="1"/>
  <c r="F109" i="1"/>
  <c r="F121" i="1"/>
  <c r="F145" i="1"/>
  <c r="F123" i="1"/>
  <c r="F134" i="1"/>
  <c r="F148" i="1"/>
  <c r="F116" i="1"/>
  <c r="F132" i="1"/>
  <c r="F144" i="1"/>
  <c r="F98" i="1"/>
  <c r="F110" i="1"/>
  <c r="F122" i="1"/>
  <c r="F133" i="1"/>
  <c r="F99" i="1"/>
  <c r="F111" i="1"/>
  <c r="F100" i="1"/>
  <c r="F125" i="1"/>
  <c r="F97" i="1"/>
  <c r="F149" i="1"/>
  <c r="F150" i="1"/>
  <c r="F135" i="1"/>
  <c r="F147" i="1"/>
  <c r="F101" i="1"/>
  <c r="O74" i="1"/>
  <c r="G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Kloß, Claudia</author>
  </authors>
  <commentList>
    <comment ref="E1" authorId="0" shapeId="0" xr:uid="{00000000-0006-0000-0000-000001000000}">
      <text>
        <r>
          <rPr>
            <sz val="8"/>
            <color indexed="81"/>
            <rFont val="Arial"/>
            <family val="2"/>
          </rPr>
          <t>Bitte auswählen</t>
        </r>
        <r>
          <rPr>
            <sz val="9"/>
            <color indexed="81"/>
            <rFont val="Segoe UI"/>
            <family val="2"/>
          </rPr>
          <t xml:space="preserve">
</t>
        </r>
      </text>
    </comment>
    <comment ref="I1" authorId="0" shapeId="0" xr:uid="{00000000-0006-0000-0000-000002000000}">
      <text>
        <r>
          <rPr>
            <sz val="8"/>
            <color indexed="81"/>
            <rFont val="Arial"/>
            <family val="2"/>
          </rPr>
          <t>Unterschriftsdatum des Antrag auf Auszahlung/ (Zwischen-)Verwendungsnachweis</t>
        </r>
        <r>
          <rPr>
            <sz val="9"/>
            <color indexed="81"/>
            <rFont val="Segoe UI"/>
            <family val="2"/>
          </rPr>
          <t xml:space="preserve">
</t>
        </r>
      </text>
    </comment>
    <comment ref="A5" authorId="0" shapeId="0" xr:uid="{00000000-0006-0000-0000-000003000000}">
      <text>
        <r>
          <rPr>
            <sz val="8"/>
            <color indexed="81"/>
            <rFont val="Arial"/>
            <family val="2"/>
          </rPr>
          <t xml:space="preserve">aus Zuwendungsbescheid
</t>
        </r>
      </text>
    </comment>
    <comment ref="F5" authorId="0" shapeId="0" xr:uid="{00000000-0006-0000-0000-000004000000}">
      <text>
        <r>
          <rPr>
            <sz val="8"/>
            <color indexed="81"/>
            <rFont val="Arial"/>
            <family val="2"/>
          </rPr>
          <t>Bitte auswählen</t>
        </r>
        <r>
          <rPr>
            <sz val="9"/>
            <color indexed="81"/>
            <rFont val="Segoe UI"/>
            <family val="2"/>
          </rPr>
          <t xml:space="preserve">
</t>
        </r>
      </text>
    </comment>
    <comment ref="G5" authorId="0" shapeId="0" xr:uid="{00000000-0006-0000-0000-000005000000}">
      <text>
        <r>
          <rPr>
            <sz val="8"/>
            <color indexed="81"/>
            <rFont val="Arial"/>
            <family val="2"/>
          </rPr>
          <t>Bitte auswählen</t>
        </r>
        <r>
          <rPr>
            <sz val="9"/>
            <color indexed="81"/>
            <rFont val="Segoe UI"/>
            <family val="2"/>
          </rPr>
          <t xml:space="preserve">
</t>
        </r>
      </text>
    </comment>
    <comment ref="A7" authorId="0" shapeId="0" xr:uid="{00000000-0006-0000-0000-000006000000}">
      <text>
        <r>
          <rPr>
            <b/>
            <sz val="9"/>
            <color indexed="81"/>
            <rFont val="Arial"/>
            <family val="2"/>
          </rPr>
          <t>nicht Bewlligungszeitraum</t>
        </r>
        <r>
          <rPr>
            <sz val="9"/>
            <color indexed="81"/>
            <rFont val="Segoe UI"/>
            <family val="2"/>
          </rPr>
          <t xml:space="preserve">
</t>
        </r>
      </text>
    </comment>
    <comment ref="A9" authorId="0" shapeId="0" xr:uid="{00000000-0006-0000-0000-000007000000}">
      <text>
        <r>
          <rPr>
            <b/>
            <sz val="8"/>
            <color indexed="10"/>
            <rFont val="Arial"/>
            <family val="2"/>
          </rPr>
          <t>Die Belege sind fortlaufend in zeitlicher Reihenfolge nach Datum der Rechnung (3) einzugeben!</t>
        </r>
        <r>
          <rPr>
            <sz val="9"/>
            <color indexed="81"/>
            <rFont val="Segoe UI"/>
            <family val="2"/>
          </rPr>
          <t xml:space="preserve">
</t>
        </r>
      </text>
    </comment>
    <comment ref="B9" authorId="0" shapeId="0" xr:uid="{00000000-0006-0000-0000-000008000000}">
      <text>
        <r>
          <rPr>
            <sz val="8"/>
            <color indexed="81"/>
            <rFont val="Arial"/>
            <family val="2"/>
          </rPr>
          <t xml:space="preserve">bei Baumaßnahmen nach DIN 276 gegliedert, bei anderen Maßnahmen nach Maßgaben des Zuwendungsbescheides
</t>
        </r>
      </text>
    </comment>
    <comment ref="F9" authorId="0" shapeId="0" xr:uid="{00000000-0006-0000-0000-000009000000}">
      <text>
        <r>
          <rPr>
            <sz val="8"/>
            <color indexed="81"/>
            <rFont val="Arial"/>
            <family val="2"/>
          </rPr>
          <t>Bitte auswählen</t>
        </r>
        <r>
          <rPr>
            <sz val="9"/>
            <color indexed="81"/>
            <rFont val="Segoe UI"/>
            <family val="2"/>
          </rPr>
          <t xml:space="preserve">
</t>
        </r>
      </text>
    </comment>
    <comment ref="C10" authorId="0" shapeId="0" xr:uid="{00000000-0006-0000-0000-00000A000000}">
      <text>
        <r>
          <rPr>
            <sz val="8"/>
            <color indexed="81"/>
            <rFont val="Arial"/>
            <family val="2"/>
          </rPr>
          <t>Leistungserbringung hat innerhalb des Durchführungszeitraums zu erfolgen</t>
        </r>
        <r>
          <rPr>
            <sz val="9"/>
            <color indexed="81"/>
            <rFont val="Segoe UI"/>
            <family val="2"/>
          </rPr>
          <t xml:space="preserve">
</t>
        </r>
      </text>
    </comment>
    <comment ref="D10" authorId="0" shapeId="0" xr:uid="{00000000-0006-0000-0000-00000B000000}">
      <text>
        <r>
          <rPr>
            <sz val="8"/>
            <color indexed="81"/>
            <rFont val="Arial"/>
            <family val="2"/>
          </rPr>
          <t xml:space="preserve">Zahlung hat innerhalb des Bewilligungszeitraums vor Einreichung des (Zwischen-)Verwendungsnachweises zu erfolgen
</t>
        </r>
      </text>
    </comment>
    <comment ref="E10" authorId="0" shapeId="0" xr:uid="{00000000-0006-0000-0000-00000C000000}">
      <text>
        <r>
          <rPr>
            <sz val="8"/>
            <color indexed="81"/>
            <rFont val="Arial"/>
            <family val="2"/>
          </rPr>
          <t>Name der Firma laut Rechnung</t>
        </r>
        <r>
          <rPr>
            <sz val="9"/>
            <color indexed="81"/>
            <rFont val="Segoe UI"/>
            <family val="2"/>
          </rPr>
          <t xml:space="preserve">
</t>
        </r>
      </text>
    </comment>
    <comment ref="H10" authorId="0" shapeId="0" xr:uid="{00000000-0006-0000-0000-00000D000000}">
      <text>
        <r>
          <rPr>
            <sz val="8"/>
            <color indexed="81"/>
            <rFont val="Arial"/>
            <family val="2"/>
          </rPr>
          <t>z.B. Skonto</t>
        </r>
        <r>
          <rPr>
            <sz val="9"/>
            <color indexed="81"/>
            <rFont val="Segoe UI"/>
            <family val="2"/>
          </rPr>
          <t xml:space="preserve">
</t>
        </r>
      </text>
    </comment>
    <comment ref="I10" authorId="0" shapeId="0" xr:uid="{00000000-0006-0000-0000-00000E000000}">
      <text>
        <r>
          <rPr>
            <sz val="8"/>
            <color indexed="81"/>
            <rFont val="Arial"/>
            <family val="2"/>
          </rPr>
          <t>Gesamtbetrag abzüglich nicht förderfähig</t>
        </r>
        <r>
          <rPr>
            <sz val="9"/>
            <color indexed="81"/>
            <rFont val="Segoe UI"/>
            <family val="2"/>
          </rPr>
          <t xml:space="preserve">
</t>
        </r>
      </text>
    </comment>
    <comment ref="J10" authorId="0" shapeId="0" xr:uid="{00000000-0006-0000-0000-00000F000000}">
      <text>
        <r>
          <rPr>
            <sz val="8"/>
            <color indexed="81"/>
            <rFont val="Arial"/>
            <family val="2"/>
          </rPr>
          <t>ggf. Ust-Satz in Spalte O der auszuwählen.</t>
        </r>
        <r>
          <rPr>
            <sz val="9"/>
            <color indexed="81"/>
            <rFont val="Segoe UI"/>
            <family val="2"/>
          </rPr>
          <t xml:space="preserve">
</t>
        </r>
      </text>
    </comment>
    <comment ref="K10" authorId="0" shapeId="0" xr:uid="{00000000-0006-0000-0000-000010000000}">
      <text>
        <r>
          <rPr>
            <sz val="8"/>
            <color indexed="81"/>
            <rFont val="Arial"/>
            <family val="2"/>
          </rPr>
          <t>brutto abzüglich USt</t>
        </r>
        <r>
          <rPr>
            <sz val="9"/>
            <color indexed="81"/>
            <rFont val="Segoe UI"/>
            <family val="2"/>
          </rPr>
          <t xml:space="preserve">
</t>
        </r>
      </text>
    </comment>
    <comment ref="L10" authorId="0" shapeId="0" xr:uid="{00000000-0006-0000-0000-000011000000}">
      <text>
        <r>
          <rPr>
            <sz val="8"/>
            <color indexed="81"/>
            <rFont val="Arial"/>
            <family val="2"/>
          </rPr>
          <t>wenn Sie nicht vorsteuerabzugsberechtigt sind, entspricht zuwendungsfähig brutto, sonst netto</t>
        </r>
      </text>
    </comment>
    <comment ref="N13" authorId="0" shapeId="0" xr:uid="{00000000-0006-0000-0000-000012000000}">
      <text>
        <r>
          <rPr>
            <sz val="8"/>
            <color indexed="81"/>
            <rFont val="Arial"/>
            <family val="2"/>
          </rPr>
          <t>Bitte auswählen
ggf. korrigieren</t>
        </r>
      </text>
    </comment>
    <comment ref="P13" authorId="0" shapeId="0" xr:uid="{00000000-0006-0000-0000-000013000000}">
      <text>
        <r>
          <rPr>
            <b/>
            <sz val="9"/>
            <color indexed="81"/>
            <rFont val="Segoe UI"/>
            <family val="2"/>
          </rPr>
          <t xml:space="preserve">Formel zum Errechnen der Umsatzsteuer vom Bruttobetrag
=RUNDEN(((G7/(100+N7))*N7);2)
</t>
        </r>
        <r>
          <rPr>
            <sz val="9"/>
            <color indexed="81"/>
            <rFont val="Segoe UI"/>
            <family val="2"/>
          </rPr>
          <t xml:space="preserve">
</t>
        </r>
      </text>
    </comment>
    <comment ref="A84" authorId="0" shapeId="0" xr:uid="{00000000-0006-0000-0000-000014000000}">
      <text>
        <r>
          <rPr>
            <sz val="8"/>
            <color indexed="81"/>
            <rFont val="Arial"/>
            <family val="2"/>
          </rPr>
          <t>nicht ausdrucken!</t>
        </r>
        <r>
          <rPr>
            <sz val="9"/>
            <color indexed="81"/>
            <rFont val="Segoe UI"/>
            <family val="2"/>
          </rPr>
          <t xml:space="preserve">
</t>
        </r>
      </text>
    </comment>
    <comment ref="D89" authorId="0" shapeId="0" xr:uid="{00000000-0006-0000-0000-000015000000}">
      <text>
        <r>
          <rPr>
            <sz val="8"/>
            <color indexed="81"/>
            <rFont val="Arial"/>
            <family val="2"/>
          </rPr>
          <t>max. bis zum bewilligten Betrag</t>
        </r>
        <r>
          <rPr>
            <sz val="9"/>
            <color indexed="81"/>
            <rFont val="Segoe UI"/>
            <family val="2"/>
          </rPr>
          <t xml:space="preserve">
</t>
        </r>
      </text>
    </comment>
    <comment ref="L89" authorId="0" shapeId="0" xr:uid="{00000000-0006-0000-0000-000016000000}">
      <text>
        <r>
          <rPr>
            <sz val="8"/>
            <color indexed="81"/>
            <rFont val="Arial"/>
            <family val="2"/>
          </rPr>
          <t>Bitte auswählen
ggf. korrigieren</t>
        </r>
        <r>
          <rPr>
            <sz val="9"/>
            <color indexed="81"/>
            <rFont val="Segoe UI"/>
            <family val="2"/>
          </rPr>
          <t xml:space="preserve">
</t>
        </r>
      </text>
    </comment>
    <comment ref="B91" authorId="0" shapeId="0" xr:uid="{00000000-0006-0000-0000-000017000000}">
      <text>
        <r>
          <rPr>
            <sz val="8"/>
            <color indexed="81"/>
            <rFont val="Arial"/>
            <family val="2"/>
          </rPr>
          <t>bei einem negativen Wert, ist die 3e) entsprechend zu reduzieren</t>
        </r>
      </text>
    </comment>
    <comment ref="B96" authorId="0" shapeId="0" xr:uid="{00000000-0006-0000-0000-000018000000}">
      <text>
        <r>
          <rPr>
            <sz val="10"/>
            <color indexed="81"/>
            <rFont val="Arial"/>
            <family val="2"/>
          </rPr>
          <t>Wenn bei Darstellung der Ausgaben nur Summe Belegliste ist dies im Auszahlungsantrag Nr. 4. Zahlenmäßiger Nachweis nur einmal anzugeben</t>
        </r>
        <r>
          <rPr>
            <sz val="9"/>
            <color indexed="81"/>
            <rFont val="Segoe UI"/>
            <family val="2"/>
          </rPr>
          <t xml:space="preserve">
</t>
        </r>
      </text>
    </comment>
    <comment ref="F96" authorId="0" shapeId="0" xr:uid="{00000000-0006-0000-0000-000019000000}">
      <text>
        <r>
          <rPr>
            <sz val="10"/>
            <color indexed="81"/>
            <rFont val="Arial"/>
            <family val="2"/>
          </rPr>
          <t>davon zuwendungsfähig ist aus der Belegliste nur zu berücksichtigen, wenn der Betrag laut Zuwendungs-/Änderungsbescheid nicht überschritten wird.</t>
        </r>
        <r>
          <rPr>
            <sz val="9"/>
            <color indexed="81"/>
            <rFont val="Segoe UI"/>
            <family val="2"/>
          </rPr>
          <t xml:space="preserve">
</t>
        </r>
      </text>
    </comment>
  </commentList>
</comments>
</file>

<file path=xl/sharedStrings.xml><?xml version="1.0" encoding="utf-8"?>
<sst xmlns="http://schemas.openxmlformats.org/spreadsheetml/2006/main" count="96" uniqueCount="92">
  <si>
    <t xml:space="preserve">Belegliste für den </t>
  </si>
  <si>
    <t>vom</t>
  </si>
  <si>
    <t>Diese Felder sind zu befüllen</t>
  </si>
  <si>
    <t>Zwischenverwendungsnachweis</t>
  </si>
  <si>
    <r>
      <t xml:space="preserve">Informationen/Hinweise können Sie Zellen mit einem </t>
    </r>
    <r>
      <rPr>
        <sz val="11"/>
        <color rgb="FFFF0000"/>
        <rFont val="Arial"/>
        <family val="2"/>
      </rPr>
      <t>roten</t>
    </r>
    <r>
      <rPr>
        <sz val="11"/>
        <color theme="1"/>
        <rFont val="Arial"/>
        <family val="2"/>
      </rPr>
      <t xml:space="preserve"> Dreieck in der oberen rechten Ecke entnehmen. Wenn Sie mit dem Mauszeiger auf das Dreieck zeigen, können Sie sich den hinterlegten Text anzeigen lassen.
Formatierung kann angepasst werden, jedoch ist dann ggf. die Einstellung für den Drucker anzupassen!</t>
    </r>
  </si>
  <si>
    <t>Aktenzeichen</t>
  </si>
  <si>
    <t>Aktenzeichen Jahr</t>
  </si>
  <si>
    <t>-23</t>
  </si>
  <si>
    <t>-24</t>
  </si>
  <si>
    <t>-25</t>
  </si>
  <si>
    <t>-26</t>
  </si>
  <si>
    <t>-27</t>
  </si>
  <si>
    <t>-28</t>
  </si>
  <si>
    <t>Aktenzeichen lfd. Nr</t>
  </si>
  <si>
    <t>-001</t>
  </si>
  <si>
    <t>-002</t>
  </si>
  <si>
    <t>-003</t>
  </si>
  <si>
    <t>-004</t>
  </si>
  <si>
    <t>-005</t>
  </si>
  <si>
    <t>-006</t>
  </si>
  <si>
    <t>-007</t>
  </si>
  <si>
    <t>-008</t>
  </si>
  <si>
    <t>-009</t>
  </si>
  <si>
    <t>-010</t>
  </si>
  <si>
    <t>-011</t>
  </si>
  <si>
    <t>-012</t>
  </si>
  <si>
    <t>-013</t>
  </si>
  <si>
    <t>-014</t>
  </si>
  <si>
    <t>-</t>
  </si>
  <si>
    <t>Beleg Nr.</t>
  </si>
  <si>
    <t>Kostengruppe (falls vorhanden)</t>
  </si>
  <si>
    <t xml:space="preserve">Ich bin / Wir sind vorsteuerabzugsberechtigt  </t>
  </si>
  <si>
    <t>ja</t>
  </si>
  <si>
    <t>Ausgaben in Euro</t>
  </si>
  <si>
    <t>Bearbeitungsspalte der
Bewilligungsbehörde</t>
  </si>
  <si>
    <t>vorsteuerabzugsberechtigt</t>
  </si>
  <si>
    <t>nein</t>
  </si>
  <si>
    <t>Datum der
Rechnung</t>
  </si>
  <si>
    <t>Datum  der   Zahlung</t>
  </si>
  <si>
    <t>Rechnungsaussteller</t>
  </si>
  <si>
    <t>nicht
förderfähig</t>
  </si>
  <si>
    <t>brutto</t>
  </si>
  <si>
    <t>USt</t>
  </si>
  <si>
    <t>netto</t>
  </si>
  <si>
    <t>zuwendungs-
fähig</t>
  </si>
  <si>
    <t>USt-Satz</t>
  </si>
  <si>
    <t>Umsatzsteuersatz in %</t>
  </si>
  <si>
    <t>im laufenden Haushaltsjahr</t>
  </si>
  <si>
    <t xml:space="preserve">bewilligt </t>
  </si>
  <si>
    <t>ausgezahlt</t>
  </si>
  <si>
    <t>verbleiben</t>
  </si>
  <si>
    <t>in der Gesamtlaufzeit</t>
  </si>
  <si>
    <t>bewilligt</t>
  </si>
  <si>
    <t>Hilfestellung für Auszahlungsantrag Nr. 3 Finanzierungsplan/ Beantragte Förderung</t>
  </si>
  <si>
    <t>a)</t>
  </si>
  <si>
    <t>Gesamtausgaben</t>
  </si>
  <si>
    <t>b)</t>
  </si>
  <si>
    <t>Nicht zuwendungsfähige Ausgaben</t>
  </si>
  <si>
    <t>laut</t>
  </si>
  <si>
    <t>c)</t>
  </si>
  <si>
    <t>Leistungen Dritter</t>
  </si>
  <si>
    <t>Belegliste</t>
  </si>
  <si>
    <t>d)</t>
  </si>
  <si>
    <t>zuwendungsfähige Ausgaben</t>
  </si>
  <si>
    <t>stehen maximal zur Verfügung</t>
  </si>
  <si>
    <t>e)</t>
  </si>
  <si>
    <t>Beantragte Auszahlung</t>
  </si>
  <si>
    <t>Fördersatz</t>
  </si>
  <si>
    <t>f)</t>
  </si>
  <si>
    <t>sonstige beantragte/bewilligte öffentliche Förderung</t>
  </si>
  <si>
    <t>g)</t>
  </si>
  <si>
    <t>Eigenmittel</t>
  </si>
  <si>
    <t>Verwendungsnachweis</t>
  </si>
  <si>
    <t>-29</t>
  </si>
  <si>
    <t>-30</t>
  </si>
  <si>
    <t>-31</t>
  </si>
  <si>
    <t>-32</t>
  </si>
  <si>
    <t>-33</t>
  </si>
  <si>
    <t>Gesamt-
betrag</t>
  </si>
  <si>
    <t>Rechnungsgegenstand</t>
  </si>
  <si>
    <t>Durchführungszeitraum laut Zuwendungs-/Änderungsbescheid (von - bis)</t>
  </si>
  <si>
    <t xml:space="preserve">Hilfestellung für Auszahlungsantrag Nr. 4. Zahlenmäßiger Nachweis </t>
  </si>
  <si>
    <t>Darstellung der Ausgaben</t>
  </si>
  <si>
    <t>Betrag in €</t>
  </si>
  <si>
    <t>davon zuwendungsfähig in €</t>
  </si>
  <si>
    <t>als davon zuwendungsfähig in €</t>
  </si>
  <si>
    <t>Ab hier nicht ausdrucken</t>
  </si>
  <si>
    <t>Excel-Datei der Bewilligungsbehörde per Mail zusenden</t>
  </si>
  <si>
    <t>laut Auszahlungsbescheid(en)</t>
  </si>
  <si>
    <t>laut Zuwendungs-/Änderungsbescheid(en)</t>
  </si>
  <si>
    <t>Antragstellerin / Antragsteller (Name, Vorname):</t>
  </si>
  <si>
    <t>NWE-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</si>
</sst>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dd/mm/yy;@"/>
    <numFmt numFmtId="166" formatCode="#,##0.00\ _€"/>
    <numFmt numFmtId="167" formatCode="yyyy"/>
  </numFmts>
  <fonts count="25" x14ac:knownFonts="1">
    <font>
      <sz val="11"/>
      <color theme="1"/>
      <name val="Calibri"/>
      <family val="2"/>
      <scheme val="minor"/>
    </font>
    <font>
      <sz val="11"/>
      <color theme="1"/>
      <name val="Arial"/>
      <family val="2"/>
    </font>
    <font>
      <sz val="11"/>
      <color theme="1"/>
      <name val="Arial"/>
      <family val="2"/>
    </font>
    <font>
      <sz val="11"/>
      <color rgb="FFFF0000"/>
      <name val="Arial"/>
      <family val="2"/>
    </font>
    <font>
      <sz val="14"/>
      <color theme="1"/>
      <name val="Arial"/>
      <family val="2"/>
    </font>
    <font>
      <sz val="12"/>
      <color theme="1"/>
      <name val="Arial"/>
      <family val="2"/>
    </font>
    <font>
      <sz val="8"/>
      <color theme="1"/>
      <name val="Arial"/>
      <family val="2"/>
    </font>
    <font>
      <sz val="10"/>
      <color theme="1"/>
      <name val="Arial"/>
      <family val="2"/>
    </font>
    <font>
      <sz val="8"/>
      <name val="Arial"/>
      <family val="2"/>
    </font>
    <font>
      <sz val="10"/>
      <color indexed="8"/>
      <name val="Arial"/>
      <family val="2"/>
    </font>
    <font>
      <sz val="8"/>
      <color indexed="8"/>
      <name val="Arial"/>
      <family val="2"/>
    </font>
    <font>
      <sz val="10"/>
      <name val="Arial"/>
      <family val="2"/>
    </font>
    <font>
      <sz val="7"/>
      <color indexed="8"/>
      <name val="Arial"/>
      <family val="2"/>
    </font>
    <font>
      <sz val="7"/>
      <color theme="1"/>
      <name val="Arial"/>
      <family val="2"/>
    </font>
    <font>
      <sz val="8"/>
      <color rgb="FFFF0000"/>
      <name val="Arial"/>
      <family val="2"/>
    </font>
    <font>
      <sz val="8"/>
      <color indexed="81"/>
      <name val="Arial"/>
      <family val="2"/>
    </font>
    <font>
      <sz val="9"/>
      <color indexed="81"/>
      <name val="Segoe UI"/>
      <family val="2"/>
    </font>
    <font>
      <b/>
      <sz val="8"/>
      <color indexed="10"/>
      <name val="Arial"/>
      <family val="2"/>
    </font>
    <font>
      <b/>
      <sz val="9"/>
      <color indexed="81"/>
      <name val="Segoe UI"/>
      <family val="2"/>
    </font>
    <font>
      <sz val="10"/>
      <color rgb="FFFF0000"/>
      <name val="Arial"/>
      <family val="2"/>
    </font>
    <font>
      <sz val="10"/>
      <color indexed="81"/>
      <name val="Arial"/>
      <family val="2"/>
    </font>
    <font>
      <sz val="9"/>
      <color rgb="FFFF0000"/>
      <name val="Arial"/>
      <family val="2"/>
    </font>
    <font>
      <b/>
      <sz val="8"/>
      <color theme="4" tint="-0.249977111117893"/>
      <name val="Arial"/>
      <family val="2"/>
    </font>
    <font>
      <b/>
      <sz val="9"/>
      <color indexed="81"/>
      <name val="Arial"/>
      <family val="2"/>
    </font>
    <font>
      <b/>
      <sz val="8"/>
      <color rgb="FFFFFF00"/>
      <name val="Arial"/>
      <family val="2"/>
    </font>
  </fonts>
  <fills count="4">
    <fill>
      <patternFill patternType="none"/>
    </fill>
    <fill>
      <patternFill patternType="gray125"/>
    </fill>
    <fill>
      <patternFill patternType="solid">
        <fgColor rgb="FFFFFFCC"/>
        <bgColor indexed="64"/>
      </patternFill>
    </fill>
    <fill>
      <patternFill patternType="solid">
        <fgColor rgb="FF1557EB"/>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style="double">
        <color rgb="FF0070C0"/>
      </top>
      <bottom/>
      <diagonal/>
    </border>
  </borders>
  <cellStyleXfs count="4">
    <xf numFmtId="0" fontId="0" fillId="0" borderId="0"/>
    <xf numFmtId="0" fontId="8" fillId="0" borderId="0"/>
    <xf numFmtId="0" fontId="11" fillId="0" borderId="0"/>
    <xf numFmtId="0" fontId="2" fillId="0" borderId="0"/>
  </cellStyleXfs>
  <cellXfs count="111">
    <xf numFmtId="0" fontId="0" fillId="0" borderId="0" xfId="0"/>
    <xf numFmtId="0" fontId="4" fillId="0" borderId="0" xfId="0" applyFont="1" applyProtection="1"/>
    <xf numFmtId="0" fontId="6" fillId="0" borderId="0" xfId="0" applyFont="1" applyProtection="1"/>
    <xf numFmtId="0" fontId="2" fillId="0" borderId="0" xfId="0" applyFont="1" applyProtection="1"/>
    <xf numFmtId="0" fontId="7" fillId="0" borderId="0" xfId="0" applyFont="1" applyProtection="1"/>
    <xf numFmtId="0" fontId="2" fillId="0" borderId="0" xfId="0" applyFont="1" applyFill="1" applyProtection="1"/>
    <xf numFmtId="0" fontId="6" fillId="0" borderId="0" xfId="0" applyFont="1" applyFill="1" applyProtection="1"/>
    <xf numFmtId="0" fontId="7" fillId="2" borderId="0" xfId="0" applyFont="1" applyFill="1" applyAlignment="1" applyProtection="1">
      <alignment horizontal="left" vertical="center"/>
      <protection locked="0"/>
    </xf>
    <xf numFmtId="0" fontId="6" fillId="0" borderId="0" xfId="0" applyFont="1" applyAlignment="1" applyProtection="1">
      <alignment horizontal="left"/>
    </xf>
    <xf numFmtId="0" fontId="6" fillId="0" borderId="0" xfId="0" quotePrefix="1" applyFont="1" applyProtection="1"/>
    <xf numFmtId="0" fontId="10" fillId="2" borderId="6" xfId="1" applyFont="1" applyFill="1" applyBorder="1" applyAlignment="1" applyProtection="1">
      <alignment horizontal="center" vertical="center"/>
      <protection locked="0"/>
    </xf>
    <xf numFmtId="14" fontId="10" fillId="0" borderId="0" xfId="1" applyNumberFormat="1" applyFont="1" applyBorder="1" applyAlignment="1" applyProtection="1">
      <alignment horizontal="left" vertical="center"/>
    </xf>
    <xf numFmtId="0" fontId="6" fillId="0" borderId="0" xfId="0" applyFont="1" applyAlignment="1" applyProtection="1">
      <alignment vertical="center"/>
    </xf>
    <xf numFmtId="0" fontId="6" fillId="0" borderId="0" xfId="0" applyFont="1" applyBorder="1" applyProtection="1"/>
    <xf numFmtId="0" fontId="10" fillId="2" borderId="14" xfId="2" applyFont="1" applyFill="1" applyBorder="1" applyAlignment="1" applyProtection="1">
      <alignment vertical="center" wrapText="1"/>
      <protection locked="0"/>
    </xf>
    <xf numFmtId="14" fontId="6" fillId="2" borderId="14" xfId="0" applyNumberFormat="1" applyFont="1" applyFill="1" applyBorder="1" applyAlignment="1" applyProtection="1">
      <alignment vertical="center"/>
      <protection locked="0"/>
    </xf>
    <xf numFmtId="0" fontId="6" fillId="2" borderId="14" xfId="0" applyFont="1" applyFill="1" applyBorder="1" applyAlignment="1" applyProtection="1">
      <alignment vertical="center"/>
      <protection locked="0"/>
    </xf>
    <xf numFmtId="4" fontId="6" fillId="2" borderId="14" xfId="0" applyNumberFormat="1" applyFont="1" applyFill="1" applyBorder="1" applyAlignment="1" applyProtection="1">
      <alignment vertical="center"/>
      <protection locked="0"/>
    </xf>
    <xf numFmtId="0" fontId="6" fillId="2" borderId="0" xfId="0" applyFont="1" applyFill="1" applyProtection="1">
      <protection locked="0"/>
    </xf>
    <xf numFmtId="0" fontId="10" fillId="2" borderId="12" xfId="2" applyFont="1" applyFill="1" applyBorder="1" applyAlignment="1" applyProtection="1">
      <alignment vertical="center" wrapText="1"/>
      <protection locked="0"/>
    </xf>
    <xf numFmtId="14" fontId="6" fillId="2" borderId="12" xfId="0" applyNumberFormat="1"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4" fontId="6" fillId="2" borderId="12" xfId="0" applyNumberFormat="1" applyFont="1" applyFill="1" applyBorder="1" applyAlignment="1" applyProtection="1">
      <alignment vertical="center"/>
      <protection locked="0"/>
    </xf>
    <xf numFmtId="10" fontId="6" fillId="2" borderId="0" xfId="0" applyNumberFormat="1" applyFont="1" applyFill="1" applyProtection="1">
      <protection locked="0"/>
    </xf>
    <xf numFmtId="9" fontId="6" fillId="0" borderId="0" xfId="0" applyNumberFormat="1" applyFont="1" applyProtection="1"/>
    <xf numFmtId="164" fontId="7" fillId="2" borderId="0" xfId="0" applyNumberFormat="1" applyFont="1" applyFill="1" applyAlignment="1" applyProtection="1">
      <alignment horizontal="center" vertical="center"/>
      <protection locked="0"/>
    </xf>
    <xf numFmtId="0" fontId="2" fillId="0" borderId="0" xfId="0" applyFont="1" applyBorder="1" applyProtection="1"/>
    <xf numFmtId="4" fontId="6" fillId="2" borderId="0" xfId="0" applyNumberFormat="1" applyFont="1" applyFill="1" applyProtection="1">
      <protection locked="0"/>
    </xf>
    <xf numFmtId="0" fontId="7" fillId="0" borderId="0" xfId="0" applyFont="1" applyBorder="1" applyAlignment="1" applyProtection="1">
      <alignment vertical="center" wrapText="1"/>
    </xf>
    <xf numFmtId="165" fontId="7" fillId="0" borderId="0" xfId="0" applyNumberFormat="1" applyFont="1" applyBorder="1" applyAlignment="1" applyProtection="1">
      <alignment vertical="center" wrapText="1"/>
    </xf>
    <xf numFmtId="166" fontId="7" fillId="0" borderId="0" xfId="0" applyNumberFormat="1" applyFont="1" applyBorder="1" applyAlignment="1" applyProtection="1">
      <alignment vertical="center" wrapText="1"/>
    </xf>
    <xf numFmtId="0" fontId="7" fillId="2" borderId="0" xfId="0" applyFont="1" applyFill="1" applyAlignment="1" applyProtection="1">
      <alignment horizontal="center" vertical="center"/>
      <protection locked="0"/>
    </xf>
    <xf numFmtId="0" fontId="4" fillId="0" borderId="0" xfId="0" applyFont="1"/>
    <xf numFmtId="0" fontId="4" fillId="2" borderId="0" xfId="0" applyFont="1" applyFill="1" applyAlignment="1">
      <alignment horizontal="center"/>
    </xf>
    <xf numFmtId="0" fontId="1" fillId="0" borderId="0" xfId="0" applyFont="1"/>
    <xf numFmtId="0" fontId="6" fillId="0" borderId="0" xfId="0" applyFont="1"/>
    <xf numFmtId="0" fontId="7" fillId="0" borderId="0" xfId="0" applyFont="1"/>
    <xf numFmtId="14" fontId="1" fillId="0" borderId="0" xfId="0" applyNumberFormat="1" applyFont="1" applyAlignment="1">
      <alignment horizontal="left"/>
    </xf>
    <xf numFmtId="0" fontId="7" fillId="0" borderId="0" xfId="0" applyFont="1" applyAlignment="1">
      <alignment horizontal="left"/>
    </xf>
    <xf numFmtId="0" fontId="7" fillId="0" borderId="0" xfId="0" applyFont="1" applyAlignment="1">
      <alignment horizontal="right"/>
    </xf>
    <xf numFmtId="0" fontId="7" fillId="0" borderId="0" xfId="0" applyFont="1" applyAlignment="1">
      <alignment horizontal="center" vertical="center"/>
    </xf>
    <xf numFmtId="14" fontId="12" fillId="0" borderId="4" xfId="1" applyNumberFormat="1" applyFont="1" applyBorder="1" applyAlignment="1">
      <alignment horizontal="left" vertical="center"/>
    </xf>
    <xf numFmtId="14" fontId="10" fillId="0" borderId="5" xfId="1" applyNumberFormat="1" applyFont="1" applyBorder="1" applyAlignment="1">
      <alignment horizontal="center" vertical="center" wrapText="1"/>
    </xf>
    <xf numFmtId="14" fontId="10" fillId="0" borderId="6" xfId="1" applyNumberFormat="1" applyFont="1" applyBorder="1" applyAlignment="1">
      <alignment horizontal="right" vertical="center"/>
    </xf>
    <xf numFmtId="4" fontId="8" fillId="0" borderId="0" xfId="1" applyNumberFormat="1" applyAlignment="1">
      <alignment horizontal="center" vertical="center" wrapText="1"/>
    </xf>
    <xf numFmtId="1" fontId="13" fillId="0" borderId="7" xfId="3" applyNumberFormat="1" applyFont="1" applyBorder="1" applyAlignment="1">
      <alignment horizontal="center"/>
    </xf>
    <xf numFmtId="1" fontId="13" fillId="0" borderId="4" xfId="3" applyNumberFormat="1" applyFont="1" applyBorder="1" applyAlignment="1">
      <alignment horizontal="center"/>
    </xf>
    <xf numFmtId="1" fontId="13" fillId="0" borderId="8" xfId="3" applyNumberFormat="1" applyFont="1" applyBorder="1" applyAlignment="1">
      <alignment horizontal="center"/>
    </xf>
    <xf numFmtId="0" fontId="6" fillId="0" borderId="0" xfId="3" applyFont="1"/>
    <xf numFmtId="0" fontId="6" fillId="0" borderId="2" xfId="0" applyFont="1" applyBorder="1" applyAlignment="1">
      <alignment vertical="center"/>
    </xf>
    <xf numFmtId="4" fontId="6" fillId="0" borderId="14" xfId="0" applyNumberFormat="1" applyFont="1" applyBorder="1" applyAlignment="1">
      <alignment vertical="center"/>
    </xf>
    <xf numFmtId="2" fontId="6" fillId="0" borderId="14" xfId="0" applyNumberFormat="1" applyFont="1" applyBorder="1" applyAlignment="1">
      <alignment vertical="center"/>
    </xf>
    <xf numFmtId="4" fontId="6" fillId="0" borderId="0" xfId="0" applyNumberFormat="1" applyFont="1" applyAlignment="1">
      <alignment vertical="center"/>
    </xf>
    <xf numFmtId="0" fontId="6" fillId="0" borderId="10" xfId="0" applyFont="1" applyBorder="1" applyAlignment="1">
      <alignment vertical="center"/>
    </xf>
    <xf numFmtId="0" fontId="14" fillId="0" borderId="0" xfId="0" applyFont="1"/>
    <xf numFmtId="0" fontId="6" fillId="0" borderId="18" xfId="0" applyFont="1" applyBorder="1" applyAlignment="1">
      <alignment vertical="center"/>
    </xf>
    <xf numFmtId="4" fontId="6" fillId="0" borderId="12" xfId="0" applyNumberFormat="1" applyFont="1" applyBorder="1" applyAlignment="1">
      <alignment vertical="center"/>
    </xf>
    <xf numFmtId="0" fontId="24" fillId="3" borderId="0" xfId="0" applyFont="1" applyFill="1" applyAlignment="1">
      <alignment horizontal="left"/>
    </xf>
    <xf numFmtId="0" fontId="6" fillId="0" borderId="19" xfId="0" applyFont="1" applyBorder="1" applyAlignment="1">
      <alignment vertical="center"/>
    </xf>
    <xf numFmtId="0" fontId="10" fillId="0" borderId="17" xfId="2" applyFont="1" applyBorder="1" applyAlignment="1">
      <alignment vertical="center"/>
    </xf>
    <xf numFmtId="0" fontId="10" fillId="0" borderId="1" xfId="2" applyFont="1" applyBorder="1" applyAlignment="1">
      <alignment vertical="center" wrapText="1"/>
    </xf>
    <xf numFmtId="0" fontId="10" fillId="0" borderId="20" xfId="2" applyFont="1" applyBorder="1" applyAlignment="1">
      <alignment vertical="center" wrapText="1"/>
    </xf>
    <xf numFmtId="0" fontId="6" fillId="0" borderId="21" xfId="0" applyFont="1" applyBorder="1" applyAlignment="1">
      <alignment vertical="center"/>
    </xf>
    <xf numFmtId="4" fontId="6" fillId="0" borderId="21" xfId="0" applyNumberFormat="1" applyFont="1" applyBorder="1" applyAlignment="1">
      <alignment vertical="center"/>
    </xf>
    <xf numFmtId="0" fontId="6" fillId="0" borderId="16" xfId="0" applyFont="1" applyBorder="1" applyAlignment="1">
      <alignment vertical="center"/>
    </xf>
    <xf numFmtId="4" fontId="6" fillId="0" borderId="22" xfId="0" applyNumberFormat="1" applyFont="1" applyBorder="1" applyAlignment="1">
      <alignment vertical="center"/>
    </xf>
    <xf numFmtId="0" fontId="6" fillId="0" borderId="3" xfId="0" applyFont="1" applyBorder="1" applyAlignment="1">
      <alignment vertical="center"/>
    </xf>
    <xf numFmtId="14" fontId="6" fillId="0" borderId="21" xfId="0" applyNumberFormat="1" applyFont="1" applyBorder="1" applyAlignment="1">
      <alignment vertical="center"/>
    </xf>
    <xf numFmtId="0" fontId="6" fillId="0" borderId="23" xfId="0" applyFont="1" applyBorder="1"/>
    <xf numFmtId="0" fontId="22" fillId="0" borderId="23" xfId="0" applyFont="1" applyBorder="1"/>
    <xf numFmtId="167" fontId="6" fillId="0" borderId="0" xfId="0" applyNumberFormat="1" applyFont="1" applyAlignment="1">
      <alignment horizontal="left"/>
    </xf>
    <xf numFmtId="0" fontId="6" fillId="0" borderId="0" xfId="0" applyFont="1" applyAlignment="1">
      <alignment horizontal="right"/>
    </xf>
    <xf numFmtId="4" fontId="6" fillId="0" borderId="0" xfId="0" applyNumberFormat="1" applyFont="1"/>
    <xf numFmtId="0" fontId="6" fillId="0" borderId="0" xfId="0" applyFont="1" applyAlignment="1">
      <alignment horizontal="center"/>
    </xf>
    <xf numFmtId="2" fontId="6" fillId="0" borderId="0" xfId="0" applyNumberFormat="1" applyFont="1"/>
    <xf numFmtId="0" fontId="7" fillId="0" borderId="0" xfId="0" applyFont="1" applyAlignment="1">
      <alignment horizontal="left" vertical="center"/>
    </xf>
    <xf numFmtId="0" fontId="19" fillId="0" borderId="0" xfId="0" applyFont="1"/>
    <xf numFmtId="0" fontId="21" fillId="0" borderId="0" xfId="0" applyFont="1" applyAlignment="1">
      <alignment horizontal="right"/>
    </xf>
    <xf numFmtId="4" fontId="6" fillId="0" borderId="0" xfId="0" applyNumberFormat="1" applyFont="1" applyAlignment="1">
      <alignment horizontal="right"/>
    </xf>
    <xf numFmtId="0" fontId="3" fillId="0" borderId="0" xfId="0" applyFont="1"/>
    <xf numFmtId="0" fontId="1" fillId="0" borderId="0" xfId="0" applyFont="1" applyAlignment="1">
      <alignment horizontal="left" vertical="top" wrapText="1"/>
    </xf>
    <xf numFmtId="4" fontId="6" fillId="2" borderId="1" xfId="0" applyNumberFormat="1" applyFont="1" applyFill="1" applyBorder="1" applyAlignment="1" applyProtection="1">
      <alignment horizontal="right"/>
      <protection locked="0"/>
    </xf>
    <xf numFmtId="4" fontId="6" fillId="0" borderId="1" xfId="0" applyNumberFormat="1" applyFont="1" applyBorder="1" applyAlignment="1">
      <alignment horizontal="right"/>
    </xf>
    <xf numFmtId="4" fontId="8" fillId="0" borderId="14" xfId="1" applyNumberFormat="1" applyBorder="1" applyAlignment="1">
      <alignment horizontal="center" vertical="center"/>
    </xf>
    <xf numFmtId="4" fontId="8" fillId="0" borderId="12" xfId="1" applyNumberFormat="1" applyBorder="1" applyAlignment="1">
      <alignment horizontal="center" vertical="center"/>
    </xf>
    <xf numFmtId="4" fontId="8" fillId="0" borderId="14" xfId="1" applyNumberFormat="1" applyBorder="1" applyAlignment="1">
      <alignment horizontal="center" vertical="center" wrapText="1"/>
    </xf>
    <xf numFmtId="4" fontId="8" fillId="0" borderId="12" xfId="1" applyNumberFormat="1" applyBorder="1" applyAlignment="1">
      <alignment horizontal="center" vertical="center" wrapText="1"/>
    </xf>
    <xf numFmtId="4" fontId="8" fillId="0" borderId="13" xfId="1" applyNumberFormat="1" applyBorder="1" applyAlignment="1">
      <alignment horizontal="center" vertical="center" wrapText="1"/>
    </xf>
    <xf numFmtId="4" fontId="8" fillId="0" borderId="15" xfId="1" applyNumberFormat="1" applyBorder="1" applyAlignment="1">
      <alignment horizontal="center" vertical="center" wrapText="1"/>
    </xf>
    <xf numFmtId="4" fontId="8" fillId="0" borderId="17" xfId="1" applyNumberFormat="1" applyBorder="1" applyAlignment="1">
      <alignment horizontal="center" vertical="center" wrapText="1"/>
    </xf>
    <xf numFmtId="0" fontId="10" fillId="0" borderId="2" xfId="1" applyFont="1" applyBorder="1" applyAlignment="1">
      <alignment horizontal="center" vertical="center" textRotation="90" wrapText="1"/>
    </xf>
    <xf numFmtId="0" fontId="10" fillId="0" borderId="9" xfId="1" applyFont="1" applyBorder="1" applyAlignment="1">
      <alignment horizontal="center" vertical="center" textRotation="90" wrapText="1"/>
    </xf>
    <xf numFmtId="0" fontId="10" fillId="0" borderId="3" xfId="2" applyFont="1" applyBorder="1" applyAlignment="1">
      <alignment horizontal="center" vertical="center" textRotation="90" wrapText="1"/>
    </xf>
    <xf numFmtId="0" fontId="10" fillId="0" borderId="10" xfId="2" applyFont="1" applyBorder="1" applyAlignment="1">
      <alignment horizontal="center" vertical="center" textRotation="90" wrapText="1"/>
    </xf>
    <xf numFmtId="0" fontId="10" fillId="0" borderId="16" xfId="2" applyFont="1" applyBorder="1" applyAlignment="1">
      <alignment horizontal="center" vertical="center" textRotation="90" wrapText="1"/>
    </xf>
    <xf numFmtId="4" fontId="8" fillId="0" borderId="7" xfId="1" applyNumberFormat="1" applyBorder="1" applyAlignment="1">
      <alignment horizontal="center" vertical="center" wrapText="1"/>
    </xf>
    <xf numFmtId="4" fontId="8" fillId="0" borderId="4" xfId="1" applyNumberFormat="1" applyBorder="1" applyAlignment="1">
      <alignment horizontal="center" vertical="center" wrapText="1"/>
    </xf>
    <xf numFmtId="4" fontId="8" fillId="0" borderId="8" xfId="1" applyNumberFormat="1" applyBorder="1" applyAlignment="1">
      <alignment horizontal="center" vertical="center" wrapText="1"/>
    </xf>
    <xf numFmtId="14" fontId="10" fillId="0" borderId="11" xfId="1" applyNumberFormat="1" applyFont="1" applyBorder="1" applyAlignment="1">
      <alignment horizontal="center" vertical="center" wrapText="1"/>
    </xf>
    <xf numFmtId="14" fontId="10" fillId="0" borderId="12" xfId="1" applyNumberFormat="1" applyFont="1" applyBorder="1" applyAlignment="1">
      <alignment horizontal="center"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7" xfId="1" applyFont="1" applyBorder="1" applyAlignment="1">
      <alignment horizontal="center" vertical="center" wrapText="1"/>
    </xf>
    <xf numFmtId="0" fontId="5" fillId="2" borderId="0" xfId="0" applyFont="1" applyFill="1" applyAlignment="1" applyProtection="1">
      <alignment horizontal="center" vertical="center"/>
      <protection locked="0"/>
    </xf>
    <xf numFmtId="14" fontId="5" fillId="2"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7" fillId="2" borderId="0" xfId="0" applyFont="1" applyFill="1" applyAlignment="1" applyProtection="1">
      <alignment horizontal="center" vertical="center"/>
      <protection locked="0"/>
    </xf>
    <xf numFmtId="14" fontId="7" fillId="2" borderId="0" xfId="0" applyNumberFormat="1" applyFont="1" applyFill="1" applyAlignment="1" applyProtection="1">
      <alignment horizontal="center" vertical="center"/>
      <protection locked="0"/>
    </xf>
    <xf numFmtId="49" fontId="7" fillId="0" borderId="0" xfId="0" applyNumberFormat="1" applyFont="1" applyAlignment="1">
      <alignment horizontal="left" vertical="center"/>
    </xf>
    <xf numFmtId="0" fontId="9" fillId="2" borderId="1" xfId="1" applyFont="1" applyFill="1" applyBorder="1" applyAlignment="1" applyProtection="1">
      <alignment horizontal="left" vertical="center"/>
      <protection locked="0"/>
    </xf>
  </cellXfs>
  <cellStyles count="4">
    <cellStyle name="Standard" xfId="0" builtinId="0"/>
    <cellStyle name="Standard 2" xfId="2" xr:uid="{00000000-0005-0000-0000-000001000000}"/>
    <cellStyle name="Standard 2 2" xfId="1" xr:uid="{00000000-0005-0000-0000-000002000000}"/>
    <cellStyle name="Standard 3" xfId="3" xr:uid="{00000000-0005-0000-0000-000003000000}"/>
  </cellStyles>
  <dxfs count="0"/>
  <tableStyles count="0" defaultTableStyle="TableStyleMedium2" defaultPivotStyle="PivotStyleLight16"/>
  <colors>
    <mruColors>
      <color rgb="FF155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54"/>
  <sheetViews>
    <sheetView tabSelected="1" topLeftCell="A37" zoomScale="80" zoomScaleNormal="80" workbookViewId="0">
      <selection activeCell="AG80" sqref="AG80"/>
    </sheetView>
  </sheetViews>
  <sheetFormatPr baseColWidth="10" defaultColWidth="11.5703125" defaultRowHeight="14.25" x14ac:dyDescent="0.2"/>
  <cols>
    <col min="1" max="1" width="4" style="34" customWidth="1"/>
    <col min="2" max="2" width="6.140625" style="34" customWidth="1"/>
    <col min="3" max="3" width="8.7109375" style="34" bestFit="1" customWidth="1"/>
    <col min="4" max="4" width="8.7109375" style="34" customWidth="1"/>
    <col min="5" max="6" width="16.7109375" style="34" customWidth="1"/>
    <col min="7" max="7" width="9.7109375" style="34" customWidth="1"/>
    <col min="8" max="8" width="9.42578125" style="34" customWidth="1"/>
    <col min="9" max="9" width="9.140625" style="34" bestFit="1" customWidth="1"/>
    <col min="10" max="10" width="8.28515625" style="34" customWidth="1"/>
    <col min="11" max="11" width="9.140625" style="34" bestFit="1" customWidth="1"/>
    <col min="12" max="12" width="10.140625" style="34" customWidth="1"/>
    <col min="13" max="13" width="16" style="34" customWidth="1"/>
    <col min="14" max="14" width="6.42578125" style="34" bestFit="1" customWidth="1"/>
    <col min="15" max="15" width="45.140625" style="35" customWidth="1"/>
    <col min="16" max="16" width="19.85546875" style="2" hidden="1" customWidth="1"/>
    <col min="17" max="17" width="24.85546875" style="2" hidden="1" customWidth="1"/>
    <col min="18" max="18" width="23.42578125" style="2" hidden="1" customWidth="1"/>
    <col min="19" max="21" width="4.140625" style="2" hidden="1" customWidth="1"/>
    <col min="22" max="22" width="4.42578125" style="2" hidden="1" customWidth="1"/>
    <col min="23" max="30" width="4.140625" style="2" hidden="1" customWidth="1"/>
    <col min="31" max="16384" width="11.5703125" style="3"/>
  </cols>
  <sheetData>
    <row r="1" spans="1:44" s="1" customFormat="1" ht="18" x14ac:dyDescent="0.25">
      <c r="A1" s="32" t="s">
        <v>0</v>
      </c>
      <c r="B1" s="32"/>
      <c r="C1" s="32"/>
      <c r="D1" s="32"/>
      <c r="E1" s="104"/>
      <c r="F1" s="104"/>
      <c r="G1" s="32"/>
      <c r="H1" s="32" t="s">
        <v>1</v>
      </c>
      <c r="I1" s="105"/>
      <c r="J1" s="106"/>
      <c r="K1" s="32"/>
      <c r="L1" s="32"/>
      <c r="M1" s="32"/>
      <c r="N1" s="32"/>
      <c r="O1" s="33" t="s">
        <v>2</v>
      </c>
      <c r="P1" s="2" t="s">
        <v>0</v>
      </c>
      <c r="Q1" s="2" t="s">
        <v>3</v>
      </c>
      <c r="R1" s="2" t="s">
        <v>72</v>
      </c>
      <c r="S1" s="2"/>
      <c r="T1" s="2"/>
      <c r="U1" s="2"/>
      <c r="V1" s="2"/>
      <c r="W1" s="2"/>
      <c r="X1" s="2"/>
      <c r="Y1" s="2"/>
      <c r="Z1" s="2"/>
      <c r="AA1" s="2"/>
      <c r="AB1" s="2"/>
      <c r="AC1" s="2"/>
      <c r="AD1" s="2"/>
    </row>
    <row r="2" spans="1:44" ht="7.9" customHeight="1" x14ac:dyDescent="0.2"/>
    <row r="3" spans="1:44" s="4" customFormat="1" ht="12.75" customHeight="1" x14ac:dyDescent="0.2">
      <c r="A3" s="36" t="s">
        <v>90</v>
      </c>
      <c r="B3" s="36"/>
      <c r="C3" s="36"/>
      <c r="D3" s="36"/>
      <c r="E3" s="36"/>
      <c r="F3" s="110"/>
      <c r="G3" s="110"/>
      <c r="H3" s="110"/>
      <c r="I3" s="110"/>
      <c r="J3" s="110"/>
      <c r="K3" s="110"/>
      <c r="L3" s="110"/>
      <c r="M3" s="110"/>
      <c r="N3" s="36"/>
      <c r="O3" s="80" t="s">
        <v>4</v>
      </c>
      <c r="P3" s="2"/>
      <c r="Q3" s="2"/>
      <c r="R3" s="2"/>
      <c r="S3" s="2"/>
      <c r="T3" s="2"/>
      <c r="U3" s="2"/>
      <c r="V3" s="2"/>
      <c r="W3" s="2"/>
      <c r="X3" s="2"/>
      <c r="Y3" s="2"/>
      <c r="Z3" s="2"/>
      <c r="AA3" s="2"/>
      <c r="AB3" s="2"/>
      <c r="AC3" s="2"/>
      <c r="AD3" s="2"/>
    </row>
    <row r="4" spans="1:44" s="5" customFormat="1" ht="6" customHeight="1" x14ac:dyDescent="0.2">
      <c r="A4" s="34"/>
      <c r="B4" s="34"/>
      <c r="C4" s="34"/>
      <c r="D4" s="34"/>
      <c r="E4" s="37"/>
      <c r="F4" s="37"/>
      <c r="G4" s="37"/>
      <c r="H4" s="37"/>
      <c r="I4" s="37"/>
      <c r="J4" s="37"/>
      <c r="K4" s="37"/>
      <c r="L4" s="37"/>
      <c r="M4" s="37"/>
      <c r="N4" s="34"/>
      <c r="O4" s="80"/>
      <c r="P4" s="6"/>
      <c r="Q4" s="6"/>
      <c r="R4" s="6"/>
      <c r="S4" s="6"/>
      <c r="T4" s="6"/>
      <c r="U4" s="6"/>
      <c r="V4" s="6"/>
      <c r="W4" s="6"/>
      <c r="X4" s="6"/>
      <c r="Y4" s="6"/>
      <c r="Z4" s="6"/>
      <c r="AA4" s="6"/>
      <c r="AB4" s="6"/>
      <c r="AC4" s="6"/>
      <c r="AD4" s="6"/>
    </row>
    <row r="5" spans="1:44" s="4" customFormat="1" ht="12.75" customHeight="1" x14ac:dyDescent="0.2">
      <c r="A5" s="38" t="s">
        <v>5</v>
      </c>
      <c r="B5" s="36"/>
      <c r="C5" s="36"/>
      <c r="D5" s="38" t="s">
        <v>91</v>
      </c>
      <c r="E5" s="25"/>
      <c r="F5" s="31"/>
      <c r="G5" s="7"/>
      <c r="H5" s="36"/>
      <c r="I5" s="39"/>
      <c r="J5" s="109"/>
      <c r="K5" s="109"/>
      <c r="L5" s="36"/>
      <c r="M5" s="36"/>
      <c r="N5" s="36"/>
      <c r="O5" s="80"/>
      <c r="P5" s="8" t="s">
        <v>6</v>
      </c>
      <c r="Q5" s="9" t="s">
        <v>7</v>
      </c>
      <c r="R5" s="9" t="s">
        <v>8</v>
      </c>
      <c r="S5" s="9" t="s">
        <v>9</v>
      </c>
      <c r="T5" s="9" t="s">
        <v>10</v>
      </c>
      <c r="U5" s="9" t="s">
        <v>11</v>
      </c>
      <c r="V5" s="9" t="s">
        <v>12</v>
      </c>
      <c r="W5" s="9" t="s">
        <v>73</v>
      </c>
      <c r="X5" s="9" t="s">
        <v>74</v>
      </c>
      <c r="Y5" s="9" t="s">
        <v>75</v>
      </c>
      <c r="Z5" s="9" t="s">
        <v>76</v>
      </c>
      <c r="AA5" s="9" t="s">
        <v>77</v>
      </c>
      <c r="AB5" s="9"/>
      <c r="AC5" s="9"/>
      <c r="AD5" s="9"/>
    </row>
    <row r="6" spans="1:44" ht="6" customHeight="1" x14ac:dyDescent="0.2">
      <c r="O6" s="80"/>
      <c r="P6" s="8" t="s">
        <v>13</v>
      </c>
      <c r="Q6" s="9" t="s">
        <v>14</v>
      </c>
      <c r="R6" s="9" t="s">
        <v>15</v>
      </c>
      <c r="S6" s="9" t="s">
        <v>16</v>
      </c>
      <c r="T6" s="9" t="s">
        <v>17</v>
      </c>
      <c r="U6" s="9" t="s">
        <v>18</v>
      </c>
      <c r="V6" s="9" t="s">
        <v>19</v>
      </c>
      <c r="W6" s="9" t="s">
        <v>20</v>
      </c>
      <c r="X6" s="9" t="s">
        <v>21</v>
      </c>
      <c r="Y6" s="9" t="s">
        <v>22</v>
      </c>
      <c r="Z6" s="9" t="s">
        <v>23</v>
      </c>
      <c r="AA6" s="9" t="s">
        <v>24</v>
      </c>
      <c r="AB6" s="9" t="s">
        <v>25</v>
      </c>
      <c r="AC6" s="9" t="s">
        <v>26</v>
      </c>
      <c r="AD6" s="9" t="s">
        <v>27</v>
      </c>
    </row>
    <row r="7" spans="1:44" s="4" customFormat="1" ht="12.75" customHeight="1" x14ac:dyDescent="0.2">
      <c r="A7" s="36" t="s">
        <v>80</v>
      </c>
      <c r="B7" s="36"/>
      <c r="C7" s="36"/>
      <c r="D7" s="36"/>
      <c r="E7" s="36"/>
      <c r="F7" s="36"/>
      <c r="G7" s="107"/>
      <c r="H7" s="107"/>
      <c r="I7" s="40" t="s">
        <v>28</v>
      </c>
      <c r="J7" s="108"/>
      <c r="K7" s="108"/>
      <c r="L7" s="36"/>
      <c r="M7" s="36"/>
      <c r="N7" s="36"/>
      <c r="O7" s="80"/>
      <c r="P7" s="8"/>
      <c r="Q7" s="2"/>
      <c r="R7" s="2"/>
      <c r="S7" s="2"/>
      <c r="T7" s="2"/>
      <c r="U7" s="2"/>
      <c r="V7" s="2"/>
      <c r="W7" s="2"/>
      <c r="X7" s="2"/>
      <c r="Y7" s="2"/>
      <c r="Z7" s="2"/>
      <c r="AA7" s="2"/>
      <c r="AB7" s="2"/>
      <c r="AC7" s="2"/>
      <c r="AD7" s="2"/>
    </row>
    <row r="8" spans="1:44" x14ac:dyDescent="0.2">
      <c r="O8" s="80"/>
      <c r="P8" s="8"/>
    </row>
    <row r="9" spans="1:44" ht="14.45" customHeight="1" x14ac:dyDescent="0.2">
      <c r="A9" s="90" t="s">
        <v>29</v>
      </c>
      <c r="B9" s="92" t="s">
        <v>30</v>
      </c>
      <c r="C9" s="41"/>
      <c r="D9" s="42"/>
      <c r="E9" s="43" t="s">
        <v>31</v>
      </c>
      <c r="F9" s="10" t="s">
        <v>32</v>
      </c>
      <c r="G9" s="95" t="s">
        <v>33</v>
      </c>
      <c r="H9" s="96"/>
      <c r="I9" s="96"/>
      <c r="J9" s="96"/>
      <c r="K9" s="96"/>
      <c r="L9" s="96"/>
      <c r="M9" s="97" t="s">
        <v>34</v>
      </c>
      <c r="N9" s="44"/>
      <c r="O9" s="80"/>
      <c r="P9" s="11" t="s">
        <v>35</v>
      </c>
      <c r="Q9" s="12" t="s">
        <v>32</v>
      </c>
      <c r="R9" s="12" t="s">
        <v>36</v>
      </c>
    </row>
    <row r="10" spans="1:44" ht="14.45" customHeight="1" x14ac:dyDescent="0.2">
      <c r="A10" s="91"/>
      <c r="B10" s="93"/>
      <c r="C10" s="98" t="s">
        <v>37</v>
      </c>
      <c r="D10" s="99" t="s">
        <v>38</v>
      </c>
      <c r="E10" s="100" t="s">
        <v>39</v>
      </c>
      <c r="F10" s="101" t="s">
        <v>79</v>
      </c>
      <c r="G10" s="85" t="s">
        <v>78</v>
      </c>
      <c r="H10" s="85" t="s">
        <v>40</v>
      </c>
      <c r="I10" s="85" t="s">
        <v>41</v>
      </c>
      <c r="J10" s="83" t="s">
        <v>42</v>
      </c>
      <c r="K10" s="85" t="s">
        <v>43</v>
      </c>
      <c r="L10" s="87" t="s">
        <v>44</v>
      </c>
      <c r="M10" s="97"/>
      <c r="N10" s="44"/>
      <c r="O10" s="80"/>
      <c r="P10" s="8"/>
    </row>
    <row r="11" spans="1:44" x14ac:dyDescent="0.2">
      <c r="A11" s="91"/>
      <c r="B11" s="93"/>
      <c r="C11" s="98"/>
      <c r="D11" s="99"/>
      <c r="E11" s="100"/>
      <c r="F11" s="102"/>
      <c r="G11" s="86"/>
      <c r="H11" s="86"/>
      <c r="I11" s="86"/>
      <c r="J11" s="84"/>
      <c r="K11" s="86"/>
      <c r="L11" s="88"/>
      <c r="M11" s="97"/>
      <c r="N11" s="44"/>
      <c r="O11" s="80"/>
      <c r="P11" s="8"/>
    </row>
    <row r="12" spans="1:44" x14ac:dyDescent="0.2">
      <c r="A12" s="91"/>
      <c r="B12" s="94"/>
      <c r="C12" s="98"/>
      <c r="D12" s="99"/>
      <c r="E12" s="100"/>
      <c r="F12" s="103"/>
      <c r="G12" s="86"/>
      <c r="H12" s="86"/>
      <c r="I12" s="86"/>
      <c r="J12" s="84"/>
      <c r="K12" s="86"/>
      <c r="L12" s="89"/>
      <c r="M12" s="97"/>
      <c r="N12" s="44"/>
      <c r="O12" s="80"/>
      <c r="P12" s="8"/>
      <c r="AE12" s="28"/>
      <c r="AF12" s="28"/>
      <c r="AG12" s="28"/>
      <c r="AH12" s="29"/>
      <c r="AI12" s="29"/>
      <c r="AJ12" s="29"/>
      <c r="AK12" s="30"/>
      <c r="AL12" s="28"/>
      <c r="AM12" s="28"/>
      <c r="AN12" s="28"/>
      <c r="AR12" s="26"/>
    </row>
    <row r="13" spans="1:44" x14ac:dyDescent="0.2">
      <c r="A13" s="45">
        <v>1</v>
      </c>
      <c r="B13" s="45">
        <v>2</v>
      </c>
      <c r="C13" s="46">
        <v>3</v>
      </c>
      <c r="D13" s="46">
        <v>4</v>
      </c>
      <c r="E13" s="46">
        <v>5</v>
      </c>
      <c r="F13" s="46">
        <v>6</v>
      </c>
      <c r="G13" s="46">
        <v>7</v>
      </c>
      <c r="H13" s="46">
        <v>8</v>
      </c>
      <c r="I13" s="46">
        <v>9</v>
      </c>
      <c r="J13" s="46">
        <v>10</v>
      </c>
      <c r="K13" s="46">
        <v>11</v>
      </c>
      <c r="L13" s="46">
        <v>12</v>
      </c>
      <c r="M13" s="47">
        <v>13</v>
      </c>
      <c r="N13" s="48" t="s">
        <v>45</v>
      </c>
      <c r="O13" s="80"/>
      <c r="P13" s="8" t="s">
        <v>46</v>
      </c>
      <c r="Q13" s="13">
        <v>0</v>
      </c>
      <c r="R13" s="2">
        <v>7</v>
      </c>
      <c r="S13" s="2">
        <v>19</v>
      </c>
      <c r="T13" s="2">
        <v>9.9</v>
      </c>
      <c r="U13" s="2">
        <v>8.4</v>
      </c>
      <c r="V13" s="2">
        <v>6.1</v>
      </c>
      <c r="W13" s="2">
        <v>5.5</v>
      </c>
    </row>
    <row r="14" spans="1:44" s="2" customFormat="1" x14ac:dyDescent="0.2">
      <c r="A14" s="49">
        <v>1</v>
      </c>
      <c r="B14" s="14"/>
      <c r="C14" s="15"/>
      <c r="D14" s="15"/>
      <c r="E14" s="16"/>
      <c r="F14" s="16"/>
      <c r="G14" s="17"/>
      <c r="H14" s="17"/>
      <c r="I14" s="50" t="str">
        <f t="shared" ref="I14" si="0">IF(G14&gt;0,G14-H14,"")</f>
        <v/>
      </c>
      <c r="J14" s="50" t="str">
        <f t="shared" ref="J14" si="1">IF(G14&gt;0,I14-K14,"")</f>
        <v/>
      </c>
      <c r="K14" s="51" t="str">
        <f t="shared" ref="K14" si="2">IF(G14&gt;0,ROUND((I14/(1+N14/100)),2),"")</f>
        <v/>
      </c>
      <c r="L14" s="52" t="str">
        <f>IF($F$9="ja",K14,I14)</f>
        <v/>
      </c>
      <c r="M14" s="53"/>
      <c r="N14" s="18"/>
      <c r="O14" s="54"/>
      <c r="AO14" s="3"/>
    </row>
    <row r="15" spans="1:44" s="2" customFormat="1" ht="11.25" x14ac:dyDescent="0.2">
      <c r="A15" s="55">
        <f>A14+1</f>
        <v>2</v>
      </c>
      <c r="B15" s="19"/>
      <c r="C15" s="20"/>
      <c r="D15" s="20"/>
      <c r="E15" s="21"/>
      <c r="F15" s="21"/>
      <c r="G15" s="22"/>
      <c r="H15" s="22"/>
      <c r="I15" s="56" t="str">
        <f t="shared" ref="I15:I42" si="3">IF(G15&gt;0,G15-H15,"")</f>
        <v/>
      </c>
      <c r="J15" s="56" t="str">
        <f t="shared" ref="J15:J42" si="4">IF(G15&gt;0,I15-K15,"")</f>
        <v/>
      </c>
      <c r="K15" s="56" t="str">
        <f t="shared" ref="K15:K42" si="5">IF(G15&gt;0,ROUND((I15/(1+N15/100)),2),"")</f>
        <v/>
      </c>
      <c r="L15" s="52" t="str">
        <f t="shared" ref="L15:L42" si="6">IF($F$9="ja",K15,I15)</f>
        <v/>
      </c>
      <c r="M15" s="53"/>
      <c r="N15" s="18"/>
      <c r="O15" s="57" t="s">
        <v>87</v>
      </c>
    </row>
    <row r="16" spans="1:44" s="2" customFormat="1" ht="11.25" x14ac:dyDescent="0.2">
      <c r="A16" s="55">
        <f t="shared" ref="A16:A38" si="7">A15+1</f>
        <v>3</v>
      </c>
      <c r="B16" s="19"/>
      <c r="C16" s="20"/>
      <c r="D16" s="20"/>
      <c r="E16" s="21"/>
      <c r="F16" s="21"/>
      <c r="G16" s="22"/>
      <c r="H16" s="22"/>
      <c r="I16" s="56" t="str">
        <f t="shared" si="3"/>
        <v/>
      </c>
      <c r="J16" s="56" t="str">
        <f t="shared" si="4"/>
        <v/>
      </c>
      <c r="K16" s="56" t="str">
        <f t="shared" si="5"/>
        <v/>
      </c>
      <c r="L16" s="52" t="str">
        <f t="shared" si="6"/>
        <v/>
      </c>
      <c r="M16" s="53"/>
      <c r="N16" s="18"/>
      <c r="O16" s="54"/>
    </row>
    <row r="17" spans="1:15" s="2" customFormat="1" ht="11.25" x14ac:dyDescent="0.2">
      <c r="A17" s="55">
        <f t="shared" si="7"/>
        <v>4</v>
      </c>
      <c r="B17" s="19"/>
      <c r="C17" s="20"/>
      <c r="D17" s="20"/>
      <c r="E17" s="21"/>
      <c r="F17" s="21"/>
      <c r="G17" s="22"/>
      <c r="H17" s="22"/>
      <c r="I17" s="56" t="str">
        <f t="shared" si="3"/>
        <v/>
      </c>
      <c r="J17" s="56" t="str">
        <f t="shared" si="4"/>
        <v/>
      </c>
      <c r="K17" s="56" t="str">
        <f t="shared" si="5"/>
        <v/>
      </c>
      <c r="L17" s="52" t="str">
        <f t="shared" si="6"/>
        <v/>
      </c>
      <c r="M17" s="53"/>
      <c r="N17" s="18"/>
      <c r="O17" s="54"/>
    </row>
    <row r="18" spans="1:15" s="2" customFormat="1" ht="11.25" x14ac:dyDescent="0.2">
      <c r="A18" s="55">
        <f t="shared" si="7"/>
        <v>5</v>
      </c>
      <c r="B18" s="19"/>
      <c r="C18" s="20"/>
      <c r="D18" s="20"/>
      <c r="E18" s="21"/>
      <c r="F18" s="21"/>
      <c r="G18" s="22"/>
      <c r="H18" s="22"/>
      <c r="I18" s="56" t="str">
        <f t="shared" si="3"/>
        <v/>
      </c>
      <c r="J18" s="56" t="str">
        <f t="shared" si="4"/>
        <v/>
      </c>
      <c r="K18" s="56" t="str">
        <f t="shared" si="5"/>
        <v/>
      </c>
      <c r="L18" s="52" t="str">
        <f t="shared" si="6"/>
        <v/>
      </c>
      <c r="M18" s="53"/>
      <c r="N18" s="18"/>
      <c r="O18" s="54"/>
    </row>
    <row r="19" spans="1:15" s="2" customFormat="1" ht="11.25" x14ac:dyDescent="0.2">
      <c r="A19" s="55">
        <f t="shared" si="7"/>
        <v>6</v>
      </c>
      <c r="B19" s="19"/>
      <c r="C19" s="20"/>
      <c r="D19" s="20"/>
      <c r="E19" s="21"/>
      <c r="F19" s="21"/>
      <c r="G19" s="22"/>
      <c r="H19" s="22"/>
      <c r="I19" s="56" t="str">
        <f t="shared" si="3"/>
        <v/>
      </c>
      <c r="J19" s="56" t="str">
        <f t="shared" si="4"/>
        <v/>
      </c>
      <c r="K19" s="56" t="str">
        <f t="shared" si="5"/>
        <v/>
      </c>
      <c r="L19" s="52" t="str">
        <f t="shared" si="6"/>
        <v/>
      </c>
      <c r="M19" s="53"/>
      <c r="N19" s="18"/>
      <c r="O19" s="54"/>
    </row>
    <row r="20" spans="1:15" s="2" customFormat="1" ht="11.25" x14ac:dyDescent="0.2">
      <c r="A20" s="55">
        <f t="shared" si="7"/>
        <v>7</v>
      </c>
      <c r="B20" s="19"/>
      <c r="C20" s="20"/>
      <c r="D20" s="20"/>
      <c r="E20" s="21"/>
      <c r="F20" s="21"/>
      <c r="G20" s="22"/>
      <c r="H20" s="22"/>
      <c r="I20" s="56" t="str">
        <f t="shared" si="3"/>
        <v/>
      </c>
      <c r="J20" s="56" t="str">
        <f t="shared" si="4"/>
        <v/>
      </c>
      <c r="K20" s="56" t="str">
        <f t="shared" si="5"/>
        <v/>
      </c>
      <c r="L20" s="52" t="str">
        <f t="shared" si="6"/>
        <v/>
      </c>
      <c r="M20" s="53"/>
      <c r="N20" s="18"/>
      <c r="O20" s="54" t="str">
        <f t="shared" ref="O20:O42" si="8">IF(AND($F$9="nein",L20&lt;I20),"Fehler ! Nicht vorsteuerabzugsberechtigt, aber USt berücksichtigt","")</f>
        <v/>
      </c>
    </row>
    <row r="21" spans="1:15" s="2" customFormat="1" ht="11.25" x14ac:dyDescent="0.2">
      <c r="A21" s="55">
        <f t="shared" si="7"/>
        <v>8</v>
      </c>
      <c r="B21" s="19"/>
      <c r="C21" s="20"/>
      <c r="D21" s="20"/>
      <c r="E21" s="21"/>
      <c r="F21" s="21"/>
      <c r="G21" s="22"/>
      <c r="H21" s="22"/>
      <c r="I21" s="56" t="str">
        <f t="shared" si="3"/>
        <v/>
      </c>
      <c r="J21" s="56" t="str">
        <f t="shared" si="4"/>
        <v/>
      </c>
      <c r="K21" s="56" t="str">
        <f t="shared" si="5"/>
        <v/>
      </c>
      <c r="L21" s="52" t="str">
        <f t="shared" si="6"/>
        <v/>
      </c>
      <c r="M21" s="53"/>
      <c r="N21" s="18"/>
      <c r="O21" s="54" t="str">
        <f t="shared" si="8"/>
        <v/>
      </c>
    </row>
    <row r="22" spans="1:15" s="2" customFormat="1" ht="11.25" x14ac:dyDescent="0.2">
      <c r="A22" s="55">
        <f t="shared" si="7"/>
        <v>9</v>
      </c>
      <c r="B22" s="19"/>
      <c r="C22" s="20"/>
      <c r="D22" s="20"/>
      <c r="E22" s="21"/>
      <c r="F22" s="21"/>
      <c r="G22" s="22"/>
      <c r="H22" s="22"/>
      <c r="I22" s="56" t="str">
        <f t="shared" si="3"/>
        <v/>
      </c>
      <c r="J22" s="56" t="str">
        <f t="shared" si="4"/>
        <v/>
      </c>
      <c r="K22" s="56" t="str">
        <f t="shared" si="5"/>
        <v/>
      </c>
      <c r="L22" s="52" t="str">
        <f t="shared" si="6"/>
        <v/>
      </c>
      <c r="M22" s="53"/>
      <c r="N22" s="18"/>
      <c r="O22" s="54" t="str">
        <f t="shared" si="8"/>
        <v/>
      </c>
    </row>
    <row r="23" spans="1:15" s="2" customFormat="1" ht="11.25" x14ac:dyDescent="0.2">
      <c r="A23" s="55">
        <f t="shared" si="7"/>
        <v>10</v>
      </c>
      <c r="B23" s="19"/>
      <c r="C23" s="20"/>
      <c r="D23" s="20"/>
      <c r="E23" s="21"/>
      <c r="F23" s="21"/>
      <c r="G23" s="22"/>
      <c r="H23" s="22"/>
      <c r="I23" s="56" t="str">
        <f t="shared" si="3"/>
        <v/>
      </c>
      <c r="J23" s="56" t="str">
        <f t="shared" si="4"/>
        <v/>
      </c>
      <c r="K23" s="56" t="str">
        <f t="shared" si="5"/>
        <v/>
      </c>
      <c r="L23" s="52" t="str">
        <f t="shared" si="6"/>
        <v/>
      </c>
      <c r="M23" s="53"/>
      <c r="N23" s="18"/>
      <c r="O23" s="54" t="str">
        <f t="shared" si="8"/>
        <v/>
      </c>
    </row>
    <row r="24" spans="1:15" s="2" customFormat="1" ht="11.25" x14ac:dyDescent="0.2">
      <c r="A24" s="55">
        <f t="shared" si="7"/>
        <v>11</v>
      </c>
      <c r="B24" s="19"/>
      <c r="C24" s="20"/>
      <c r="D24" s="20"/>
      <c r="E24" s="21"/>
      <c r="F24" s="21"/>
      <c r="G24" s="22"/>
      <c r="H24" s="22"/>
      <c r="I24" s="56" t="str">
        <f t="shared" si="3"/>
        <v/>
      </c>
      <c r="J24" s="56" t="str">
        <f t="shared" si="4"/>
        <v/>
      </c>
      <c r="K24" s="56" t="str">
        <f t="shared" si="5"/>
        <v/>
      </c>
      <c r="L24" s="52" t="str">
        <f t="shared" si="6"/>
        <v/>
      </c>
      <c r="M24" s="53"/>
      <c r="N24" s="18"/>
      <c r="O24" s="54" t="str">
        <f t="shared" si="8"/>
        <v/>
      </c>
    </row>
    <row r="25" spans="1:15" s="2" customFormat="1" ht="11.25" x14ac:dyDescent="0.2">
      <c r="A25" s="55">
        <f t="shared" si="7"/>
        <v>12</v>
      </c>
      <c r="B25" s="19"/>
      <c r="C25" s="20"/>
      <c r="D25" s="20"/>
      <c r="E25" s="21"/>
      <c r="F25" s="21"/>
      <c r="G25" s="22"/>
      <c r="H25" s="22"/>
      <c r="I25" s="56" t="str">
        <f t="shared" si="3"/>
        <v/>
      </c>
      <c r="J25" s="56" t="str">
        <f t="shared" si="4"/>
        <v/>
      </c>
      <c r="K25" s="56" t="str">
        <f t="shared" si="5"/>
        <v/>
      </c>
      <c r="L25" s="52" t="str">
        <f t="shared" si="6"/>
        <v/>
      </c>
      <c r="M25" s="53"/>
      <c r="N25" s="18"/>
      <c r="O25" s="54" t="str">
        <f t="shared" si="8"/>
        <v/>
      </c>
    </row>
    <row r="26" spans="1:15" s="2" customFormat="1" ht="11.25" x14ac:dyDescent="0.2">
      <c r="A26" s="55">
        <f t="shared" si="7"/>
        <v>13</v>
      </c>
      <c r="B26" s="19"/>
      <c r="C26" s="20"/>
      <c r="D26" s="20"/>
      <c r="E26" s="21"/>
      <c r="F26" s="21"/>
      <c r="G26" s="22"/>
      <c r="H26" s="22"/>
      <c r="I26" s="56" t="str">
        <f t="shared" si="3"/>
        <v/>
      </c>
      <c r="J26" s="56" t="str">
        <f t="shared" si="4"/>
        <v/>
      </c>
      <c r="K26" s="56" t="str">
        <f t="shared" si="5"/>
        <v/>
      </c>
      <c r="L26" s="52" t="str">
        <f t="shared" si="6"/>
        <v/>
      </c>
      <c r="M26" s="53"/>
      <c r="N26" s="18"/>
      <c r="O26" s="54" t="str">
        <f t="shared" si="8"/>
        <v/>
      </c>
    </row>
    <row r="27" spans="1:15" s="2" customFormat="1" ht="11.25" x14ac:dyDescent="0.2">
      <c r="A27" s="55">
        <f t="shared" si="7"/>
        <v>14</v>
      </c>
      <c r="B27" s="19"/>
      <c r="C27" s="20"/>
      <c r="D27" s="20"/>
      <c r="E27" s="21"/>
      <c r="F27" s="21"/>
      <c r="G27" s="22"/>
      <c r="H27" s="22"/>
      <c r="I27" s="56" t="str">
        <f t="shared" si="3"/>
        <v/>
      </c>
      <c r="J27" s="56" t="str">
        <f t="shared" si="4"/>
        <v/>
      </c>
      <c r="K27" s="56" t="str">
        <f t="shared" si="5"/>
        <v/>
      </c>
      <c r="L27" s="52" t="str">
        <f t="shared" si="6"/>
        <v/>
      </c>
      <c r="M27" s="53"/>
      <c r="N27" s="18"/>
      <c r="O27" s="54" t="str">
        <f t="shared" si="8"/>
        <v/>
      </c>
    </row>
    <row r="28" spans="1:15" s="2" customFormat="1" ht="11.25" x14ac:dyDescent="0.2">
      <c r="A28" s="55">
        <f t="shared" si="7"/>
        <v>15</v>
      </c>
      <c r="B28" s="19"/>
      <c r="C28" s="20"/>
      <c r="D28" s="20"/>
      <c r="E28" s="21"/>
      <c r="F28" s="21"/>
      <c r="G28" s="22"/>
      <c r="H28" s="22"/>
      <c r="I28" s="56" t="str">
        <f t="shared" si="3"/>
        <v/>
      </c>
      <c r="J28" s="56" t="str">
        <f t="shared" si="4"/>
        <v/>
      </c>
      <c r="K28" s="56" t="str">
        <f t="shared" si="5"/>
        <v/>
      </c>
      <c r="L28" s="52" t="str">
        <f t="shared" si="6"/>
        <v/>
      </c>
      <c r="M28" s="53"/>
      <c r="N28" s="18"/>
      <c r="O28" s="54" t="str">
        <f t="shared" si="8"/>
        <v/>
      </c>
    </row>
    <row r="29" spans="1:15" s="2" customFormat="1" ht="11.25" x14ac:dyDescent="0.2">
      <c r="A29" s="55">
        <f t="shared" si="7"/>
        <v>16</v>
      </c>
      <c r="B29" s="19"/>
      <c r="C29" s="20"/>
      <c r="D29" s="20"/>
      <c r="E29" s="21"/>
      <c r="F29" s="21"/>
      <c r="G29" s="22"/>
      <c r="H29" s="22"/>
      <c r="I29" s="56" t="str">
        <f t="shared" si="3"/>
        <v/>
      </c>
      <c r="J29" s="56" t="str">
        <f t="shared" si="4"/>
        <v/>
      </c>
      <c r="K29" s="56" t="str">
        <f t="shared" si="5"/>
        <v/>
      </c>
      <c r="L29" s="52" t="str">
        <f t="shared" si="6"/>
        <v/>
      </c>
      <c r="M29" s="53"/>
      <c r="N29" s="18"/>
      <c r="O29" s="54" t="str">
        <f t="shared" si="8"/>
        <v/>
      </c>
    </row>
    <row r="30" spans="1:15" s="2" customFormat="1" ht="11.25" x14ac:dyDescent="0.2">
      <c r="A30" s="55">
        <f t="shared" si="7"/>
        <v>17</v>
      </c>
      <c r="B30" s="19"/>
      <c r="C30" s="20"/>
      <c r="D30" s="20"/>
      <c r="E30" s="21"/>
      <c r="F30" s="21"/>
      <c r="G30" s="22"/>
      <c r="H30" s="22"/>
      <c r="I30" s="56" t="str">
        <f t="shared" si="3"/>
        <v/>
      </c>
      <c r="J30" s="56" t="str">
        <f t="shared" si="4"/>
        <v/>
      </c>
      <c r="K30" s="56" t="str">
        <f t="shared" si="5"/>
        <v/>
      </c>
      <c r="L30" s="52" t="str">
        <f t="shared" si="6"/>
        <v/>
      </c>
      <c r="M30" s="53"/>
      <c r="N30" s="18"/>
      <c r="O30" s="54" t="str">
        <f t="shared" si="8"/>
        <v/>
      </c>
    </row>
    <row r="31" spans="1:15" s="2" customFormat="1" ht="11.25" x14ac:dyDescent="0.2">
      <c r="A31" s="55">
        <f t="shared" si="7"/>
        <v>18</v>
      </c>
      <c r="B31" s="19"/>
      <c r="C31" s="20"/>
      <c r="D31" s="20"/>
      <c r="E31" s="21"/>
      <c r="F31" s="21"/>
      <c r="G31" s="22"/>
      <c r="H31" s="22"/>
      <c r="I31" s="56" t="str">
        <f t="shared" si="3"/>
        <v/>
      </c>
      <c r="J31" s="56" t="str">
        <f t="shared" si="4"/>
        <v/>
      </c>
      <c r="K31" s="56" t="str">
        <f t="shared" si="5"/>
        <v/>
      </c>
      <c r="L31" s="52" t="str">
        <f t="shared" si="6"/>
        <v/>
      </c>
      <c r="M31" s="53"/>
      <c r="N31" s="18"/>
      <c r="O31" s="54" t="str">
        <f t="shared" si="8"/>
        <v/>
      </c>
    </row>
    <row r="32" spans="1:15" s="2" customFormat="1" ht="11.25" x14ac:dyDescent="0.2">
      <c r="A32" s="55">
        <f t="shared" si="7"/>
        <v>19</v>
      </c>
      <c r="B32" s="19"/>
      <c r="C32" s="20"/>
      <c r="D32" s="20"/>
      <c r="E32" s="21"/>
      <c r="F32" s="21"/>
      <c r="G32" s="22"/>
      <c r="H32" s="22"/>
      <c r="I32" s="56" t="str">
        <f t="shared" si="3"/>
        <v/>
      </c>
      <c r="J32" s="56" t="str">
        <f t="shared" si="4"/>
        <v/>
      </c>
      <c r="K32" s="56" t="str">
        <f t="shared" si="5"/>
        <v/>
      </c>
      <c r="L32" s="52" t="str">
        <f t="shared" si="6"/>
        <v/>
      </c>
      <c r="M32" s="53"/>
      <c r="N32" s="18"/>
      <c r="O32" s="54" t="str">
        <f t="shared" si="8"/>
        <v/>
      </c>
    </row>
    <row r="33" spans="1:15" s="2" customFormat="1" ht="11.25" x14ac:dyDescent="0.2">
      <c r="A33" s="55">
        <f t="shared" si="7"/>
        <v>20</v>
      </c>
      <c r="B33" s="19"/>
      <c r="C33" s="20"/>
      <c r="D33" s="20"/>
      <c r="E33" s="21"/>
      <c r="F33" s="21"/>
      <c r="G33" s="22"/>
      <c r="H33" s="22"/>
      <c r="I33" s="56" t="str">
        <f t="shared" si="3"/>
        <v/>
      </c>
      <c r="J33" s="56" t="str">
        <f t="shared" si="4"/>
        <v/>
      </c>
      <c r="K33" s="56" t="str">
        <f t="shared" si="5"/>
        <v/>
      </c>
      <c r="L33" s="52" t="str">
        <f t="shared" si="6"/>
        <v/>
      </c>
      <c r="M33" s="53"/>
      <c r="N33" s="18"/>
      <c r="O33" s="54" t="str">
        <f t="shared" si="8"/>
        <v/>
      </c>
    </row>
    <row r="34" spans="1:15" s="2" customFormat="1" ht="11.25" x14ac:dyDescent="0.2">
      <c r="A34" s="55">
        <f t="shared" si="7"/>
        <v>21</v>
      </c>
      <c r="B34" s="19"/>
      <c r="C34" s="20"/>
      <c r="D34" s="20"/>
      <c r="E34" s="21"/>
      <c r="F34" s="21"/>
      <c r="G34" s="22"/>
      <c r="H34" s="22"/>
      <c r="I34" s="56" t="str">
        <f t="shared" si="3"/>
        <v/>
      </c>
      <c r="J34" s="56" t="str">
        <f t="shared" si="4"/>
        <v/>
      </c>
      <c r="K34" s="56" t="str">
        <f t="shared" si="5"/>
        <v/>
      </c>
      <c r="L34" s="52" t="str">
        <f t="shared" si="6"/>
        <v/>
      </c>
      <c r="M34" s="53"/>
      <c r="N34" s="18"/>
      <c r="O34" s="54" t="str">
        <f t="shared" si="8"/>
        <v/>
      </c>
    </row>
    <row r="35" spans="1:15" s="2" customFormat="1" ht="11.25" x14ac:dyDescent="0.2">
      <c r="A35" s="55">
        <f t="shared" si="7"/>
        <v>22</v>
      </c>
      <c r="B35" s="19"/>
      <c r="C35" s="20"/>
      <c r="D35" s="20"/>
      <c r="E35" s="21"/>
      <c r="F35" s="21"/>
      <c r="G35" s="22"/>
      <c r="H35" s="22"/>
      <c r="I35" s="56" t="str">
        <f t="shared" si="3"/>
        <v/>
      </c>
      <c r="J35" s="56" t="str">
        <f t="shared" si="4"/>
        <v/>
      </c>
      <c r="K35" s="56" t="str">
        <f t="shared" si="5"/>
        <v/>
      </c>
      <c r="L35" s="52" t="str">
        <f t="shared" si="6"/>
        <v/>
      </c>
      <c r="M35" s="53"/>
      <c r="N35" s="18"/>
      <c r="O35" s="54" t="str">
        <f t="shared" si="8"/>
        <v/>
      </c>
    </row>
    <row r="36" spans="1:15" s="2" customFormat="1" ht="11.25" x14ac:dyDescent="0.2">
      <c r="A36" s="55">
        <f t="shared" si="7"/>
        <v>23</v>
      </c>
      <c r="B36" s="19"/>
      <c r="C36" s="20"/>
      <c r="D36" s="20"/>
      <c r="E36" s="21"/>
      <c r="F36" s="21"/>
      <c r="G36" s="22"/>
      <c r="H36" s="22"/>
      <c r="I36" s="56" t="str">
        <f t="shared" si="3"/>
        <v/>
      </c>
      <c r="J36" s="56" t="str">
        <f t="shared" si="4"/>
        <v/>
      </c>
      <c r="K36" s="56" t="str">
        <f t="shared" si="5"/>
        <v/>
      </c>
      <c r="L36" s="52" t="str">
        <f t="shared" si="6"/>
        <v/>
      </c>
      <c r="M36" s="53"/>
      <c r="N36" s="18"/>
      <c r="O36" s="54" t="str">
        <f t="shared" si="8"/>
        <v/>
      </c>
    </row>
    <row r="37" spans="1:15" s="2" customFormat="1" ht="11.25" x14ac:dyDescent="0.2">
      <c r="A37" s="55">
        <f t="shared" si="7"/>
        <v>24</v>
      </c>
      <c r="B37" s="19"/>
      <c r="C37" s="20"/>
      <c r="D37" s="20"/>
      <c r="E37" s="21"/>
      <c r="F37" s="21"/>
      <c r="G37" s="22"/>
      <c r="H37" s="22"/>
      <c r="I37" s="56" t="str">
        <f t="shared" si="3"/>
        <v/>
      </c>
      <c r="J37" s="56" t="str">
        <f t="shared" si="4"/>
        <v/>
      </c>
      <c r="K37" s="56" t="str">
        <f t="shared" si="5"/>
        <v/>
      </c>
      <c r="L37" s="52" t="str">
        <f t="shared" si="6"/>
        <v/>
      </c>
      <c r="M37" s="53"/>
      <c r="N37" s="18"/>
      <c r="O37" s="54" t="str">
        <f t="shared" si="8"/>
        <v/>
      </c>
    </row>
    <row r="38" spans="1:15" s="2" customFormat="1" ht="11.25" x14ac:dyDescent="0.2">
      <c r="A38" s="55">
        <f t="shared" si="7"/>
        <v>25</v>
      </c>
      <c r="B38" s="19"/>
      <c r="C38" s="20"/>
      <c r="D38" s="20"/>
      <c r="E38" s="21"/>
      <c r="F38" s="21"/>
      <c r="G38" s="22"/>
      <c r="H38" s="22"/>
      <c r="I38" s="56" t="str">
        <f t="shared" si="3"/>
        <v/>
      </c>
      <c r="J38" s="56" t="str">
        <f t="shared" si="4"/>
        <v/>
      </c>
      <c r="K38" s="56" t="str">
        <f t="shared" si="5"/>
        <v/>
      </c>
      <c r="L38" s="52" t="str">
        <f t="shared" si="6"/>
        <v/>
      </c>
      <c r="M38" s="53"/>
      <c r="N38" s="18"/>
      <c r="O38" s="54" t="str">
        <f t="shared" si="8"/>
        <v/>
      </c>
    </row>
    <row r="39" spans="1:15" s="2" customFormat="1" ht="11.25" x14ac:dyDescent="0.2">
      <c r="A39" s="55">
        <f>A38+1</f>
        <v>26</v>
      </c>
      <c r="B39" s="19"/>
      <c r="C39" s="20"/>
      <c r="D39" s="20"/>
      <c r="E39" s="21"/>
      <c r="F39" s="21"/>
      <c r="G39" s="22"/>
      <c r="H39" s="22"/>
      <c r="I39" s="56" t="str">
        <f t="shared" si="3"/>
        <v/>
      </c>
      <c r="J39" s="56" t="str">
        <f t="shared" si="4"/>
        <v/>
      </c>
      <c r="K39" s="56" t="str">
        <f t="shared" si="5"/>
        <v/>
      </c>
      <c r="L39" s="52" t="str">
        <f t="shared" si="6"/>
        <v/>
      </c>
      <c r="M39" s="53"/>
      <c r="N39" s="18"/>
      <c r="O39" s="54" t="str">
        <f t="shared" si="8"/>
        <v/>
      </c>
    </row>
    <row r="40" spans="1:15" s="2" customFormat="1" ht="11.25" x14ac:dyDescent="0.2">
      <c r="A40" s="55">
        <f>A39+1</f>
        <v>27</v>
      </c>
      <c r="B40" s="19"/>
      <c r="C40" s="20"/>
      <c r="D40" s="20"/>
      <c r="E40" s="21"/>
      <c r="F40" s="21"/>
      <c r="G40" s="22"/>
      <c r="H40" s="22"/>
      <c r="I40" s="56" t="str">
        <f t="shared" si="3"/>
        <v/>
      </c>
      <c r="J40" s="56" t="str">
        <f t="shared" si="4"/>
        <v/>
      </c>
      <c r="K40" s="56" t="str">
        <f t="shared" si="5"/>
        <v/>
      </c>
      <c r="L40" s="52" t="str">
        <f t="shared" si="6"/>
        <v/>
      </c>
      <c r="M40" s="53"/>
      <c r="N40" s="18"/>
      <c r="O40" s="54" t="str">
        <f t="shared" si="8"/>
        <v/>
      </c>
    </row>
    <row r="41" spans="1:15" s="2" customFormat="1" ht="11.25" x14ac:dyDescent="0.2">
      <c r="A41" s="55">
        <f>A40+1</f>
        <v>28</v>
      </c>
      <c r="B41" s="19"/>
      <c r="C41" s="20"/>
      <c r="D41" s="20"/>
      <c r="E41" s="21"/>
      <c r="F41" s="21"/>
      <c r="G41" s="22"/>
      <c r="H41" s="22"/>
      <c r="I41" s="56" t="str">
        <f t="shared" si="3"/>
        <v/>
      </c>
      <c r="J41" s="56" t="str">
        <f t="shared" si="4"/>
        <v/>
      </c>
      <c r="K41" s="56" t="str">
        <f t="shared" si="5"/>
        <v/>
      </c>
      <c r="L41" s="52" t="str">
        <f t="shared" si="6"/>
        <v/>
      </c>
      <c r="M41" s="53"/>
      <c r="N41" s="18"/>
      <c r="O41" s="54" t="str">
        <f t="shared" si="8"/>
        <v/>
      </c>
    </row>
    <row r="42" spans="1:15" s="2" customFormat="1" ht="11.25" x14ac:dyDescent="0.2">
      <c r="A42" s="55">
        <f>A41+1</f>
        <v>29</v>
      </c>
      <c r="B42" s="19"/>
      <c r="C42" s="20"/>
      <c r="D42" s="20"/>
      <c r="E42" s="21"/>
      <c r="F42" s="21"/>
      <c r="G42" s="22"/>
      <c r="H42" s="22"/>
      <c r="I42" s="56" t="str">
        <f t="shared" si="3"/>
        <v/>
      </c>
      <c r="J42" s="56" t="str">
        <f t="shared" si="4"/>
        <v/>
      </c>
      <c r="K42" s="56" t="str">
        <f t="shared" si="5"/>
        <v/>
      </c>
      <c r="L42" s="52" t="str">
        <f t="shared" si="6"/>
        <v/>
      </c>
      <c r="M42" s="53"/>
      <c r="N42" s="18"/>
      <c r="O42" s="54" t="str">
        <f t="shared" si="8"/>
        <v/>
      </c>
    </row>
    <row r="43" spans="1:15" s="2" customFormat="1" ht="11.25" customHeight="1" x14ac:dyDescent="0.2">
      <c r="A43" s="58"/>
      <c r="B43" s="59" t="str">
        <f>"SUMME Beleg Nr."&amp;A14&amp;" bis "&amp;A42</f>
        <v>SUMME Beleg Nr.1 bis 29</v>
      </c>
      <c r="C43" s="60"/>
      <c r="D43" s="61"/>
      <c r="E43" s="62"/>
      <c r="F43" s="62"/>
      <c r="G43" s="63">
        <f>SUM(G14:G42)</f>
        <v>0</v>
      </c>
      <c r="H43" s="63">
        <f t="shared" ref="H43:L43" si="9">SUM(H14:H42)</f>
        <v>0</v>
      </c>
      <c r="I43" s="63">
        <f t="shared" si="9"/>
        <v>0</v>
      </c>
      <c r="J43" s="63">
        <f t="shared" si="9"/>
        <v>0</v>
      </c>
      <c r="K43" s="63">
        <f t="shared" si="9"/>
        <v>0</v>
      </c>
      <c r="L43" s="63">
        <f t="shared" si="9"/>
        <v>0</v>
      </c>
      <c r="M43" s="64"/>
      <c r="N43" s="35"/>
      <c r="O43" s="54"/>
    </row>
    <row r="44" spans="1:15" ht="6" customHeight="1" x14ac:dyDescent="0.2">
      <c r="O44" s="54"/>
    </row>
    <row r="45" spans="1:15" s="2" customFormat="1" ht="11.25" x14ac:dyDescent="0.2">
      <c r="A45" s="49">
        <f>A42+1</f>
        <v>30</v>
      </c>
      <c r="B45" s="14"/>
      <c r="C45" s="15"/>
      <c r="D45" s="15"/>
      <c r="E45" s="16"/>
      <c r="F45" s="16"/>
      <c r="G45" s="17"/>
      <c r="H45" s="17"/>
      <c r="I45" s="50" t="str">
        <f t="shared" ref="I45:I73" si="10">IF(G45&gt;0,G45-H45,"")</f>
        <v/>
      </c>
      <c r="J45" s="50" t="str">
        <f t="shared" ref="J45:J73" si="11">IF(G45&gt;0,I45-K45,"")</f>
        <v/>
      </c>
      <c r="K45" s="50" t="str">
        <f t="shared" ref="K45:K73" si="12">IF(G45&gt;0,ROUND((I45/(1+N45/100)),2),"")</f>
        <v/>
      </c>
      <c r="L45" s="65" t="str">
        <f t="shared" ref="L45:L73" si="13">IF($F$9="ja",K45,I45)</f>
        <v/>
      </c>
      <c r="M45" s="66"/>
      <c r="N45" s="18"/>
      <c r="O45" s="54" t="str">
        <f t="shared" ref="O45:O74" si="14">IF(AND($F$9="nein",L45&lt;I45),"Fehler ! Nicht vorsteuerabzugsberechtigt, aber USt berücksichtigt","")</f>
        <v/>
      </c>
    </row>
    <row r="46" spans="1:15" s="2" customFormat="1" ht="11.25" x14ac:dyDescent="0.2">
      <c r="A46" s="55">
        <f t="shared" ref="A46:A73" si="15">A45+1</f>
        <v>31</v>
      </c>
      <c r="B46" s="19"/>
      <c r="C46" s="20"/>
      <c r="D46" s="20"/>
      <c r="E46" s="21"/>
      <c r="F46" s="21"/>
      <c r="G46" s="22"/>
      <c r="H46" s="22"/>
      <c r="I46" s="56" t="str">
        <f t="shared" si="10"/>
        <v/>
      </c>
      <c r="J46" s="56" t="str">
        <f t="shared" si="11"/>
        <v/>
      </c>
      <c r="K46" s="56" t="str">
        <f t="shared" si="12"/>
        <v/>
      </c>
      <c r="L46" s="52" t="str">
        <f t="shared" si="13"/>
        <v/>
      </c>
      <c r="M46" s="53"/>
      <c r="N46" s="18"/>
      <c r="O46" s="54" t="str">
        <f t="shared" si="14"/>
        <v/>
      </c>
    </row>
    <row r="47" spans="1:15" s="2" customFormat="1" ht="11.25" x14ac:dyDescent="0.2">
      <c r="A47" s="55">
        <f t="shared" si="15"/>
        <v>32</v>
      </c>
      <c r="B47" s="19"/>
      <c r="C47" s="20"/>
      <c r="D47" s="20"/>
      <c r="E47" s="21"/>
      <c r="F47" s="21"/>
      <c r="G47" s="22"/>
      <c r="H47" s="22"/>
      <c r="I47" s="56" t="str">
        <f t="shared" si="10"/>
        <v/>
      </c>
      <c r="J47" s="56" t="str">
        <f t="shared" si="11"/>
        <v/>
      </c>
      <c r="K47" s="56" t="str">
        <f t="shared" si="12"/>
        <v/>
      </c>
      <c r="L47" s="52" t="str">
        <f t="shared" si="13"/>
        <v/>
      </c>
      <c r="M47" s="53"/>
      <c r="N47" s="18"/>
      <c r="O47" s="54" t="str">
        <f t="shared" si="14"/>
        <v/>
      </c>
    </row>
    <row r="48" spans="1:15" s="2" customFormat="1" ht="11.25" x14ac:dyDescent="0.2">
      <c r="A48" s="55">
        <f t="shared" si="15"/>
        <v>33</v>
      </c>
      <c r="B48" s="19"/>
      <c r="C48" s="20"/>
      <c r="D48" s="20"/>
      <c r="E48" s="21"/>
      <c r="F48" s="21"/>
      <c r="G48" s="22"/>
      <c r="H48" s="22"/>
      <c r="I48" s="56" t="str">
        <f t="shared" si="10"/>
        <v/>
      </c>
      <c r="J48" s="56" t="str">
        <f t="shared" si="11"/>
        <v/>
      </c>
      <c r="K48" s="56" t="str">
        <f t="shared" si="12"/>
        <v/>
      </c>
      <c r="L48" s="52" t="str">
        <f t="shared" si="13"/>
        <v/>
      </c>
      <c r="M48" s="53"/>
      <c r="N48" s="18"/>
      <c r="O48" s="54" t="str">
        <f t="shared" si="14"/>
        <v/>
      </c>
    </row>
    <row r="49" spans="1:15" s="2" customFormat="1" ht="11.25" x14ac:dyDescent="0.2">
      <c r="A49" s="55">
        <f t="shared" si="15"/>
        <v>34</v>
      </c>
      <c r="B49" s="19"/>
      <c r="C49" s="20"/>
      <c r="D49" s="20"/>
      <c r="E49" s="21"/>
      <c r="F49" s="21"/>
      <c r="G49" s="22"/>
      <c r="H49" s="22"/>
      <c r="I49" s="56" t="str">
        <f t="shared" si="10"/>
        <v/>
      </c>
      <c r="J49" s="56" t="str">
        <f t="shared" si="11"/>
        <v/>
      </c>
      <c r="K49" s="56" t="str">
        <f t="shared" si="12"/>
        <v/>
      </c>
      <c r="L49" s="52" t="str">
        <f t="shared" si="13"/>
        <v/>
      </c>
      <c r="M49" s="53"/>
      <c r="N49" s="18"/>
      <c r="O49" s="54" t="str">
        <f t="shared" si="14"/>
        <v/>
      </c>
    </row>
    <row r="50" spans="1:15" s="2" customFormat="1" ht="11.25" x14ac:dyDescent="0.2">
      <c r="A50" s="55">
        <f t="shared" si="15"/>
        <v>35</v>
      </c>
      <c r="B50" s="19"/>
      <c r="C50" s="20"/>
      <c r="D50" s="20"/>
      <c r="E50" s="21"/>
      <c r="F50" s="21"/>
      <c r="G50" s="22"/>
      <c r="H50" s="22"/>
      <c r="I50" s="56" t="str">
        <f t="shared" si="10"/>
        <v/>
      </c>
      <c r="J50" s="56" t="str">
        <f t="shared" si="11"/>
        <v/>
      </c>
      <c r="K50" s="56" t="str">
        <f t="shared" si="12"/>
        <v/>
      </c>
      <c r="L50" s="52" t="str">
        <f t="shared" si="13"/>
        <v/>
      </c>
      <c r="M50" s="53"/>
      <c r="N50" s="18"/>
      <c r="O50" s="54" t="str">
        <f t="shared" si="14"/>
        <v/>
      </c>
    </row>
    <row r="51" spans="1:15" s="2" customFormat="1" ht="11.25" x14ac:dyDescent="0.2">
      <c r="A51" s="55">
        <f t="shared" si="15"/>
        <v>36</v>
      </c>
      <c r="B51" s="19"/>
      <c r="C51" s="20"/>
      <c r="D51" s="20"/>
      <c r="E51" s="21"/>
      <c r="F51" s="21"/>
      <c r="G51" s="22"/>
      <c r="H51" s="22"/>
      <c r="I51" s="56" t="str">
        <f t="shared" si="10"/>
        <v/>
      </c>
      <c r="J51" s="56" t="str">
        <f t="shared" si="11"/>
        <v/>
      </c>
      <c r="K51" s="56" t="str">
        <f t="shared" si="12"/>
        <v/>
      </c>
      <c r="L51" s="52" t="str">
        <f t="shared" si="13"/>
        <v/>
      </c>
      <c r="M51" s="53"/>
      <c r="N51" s="18"/>
      <c r="O51" s="54" t="str">
        <f t="shared" si="14"/>
        <v/>
      </c>
    </row>
    <row r="52" spans="1:15" s="2" customFormat="1" ht="11.25" x14ac:dyDescent="0.2">
      <c r="A52" s="55">
        <f t="shared" si="15"/>
        <v>37</v>
      </c>
      <c r="B52" s="19"/>
      <c r="C52" s="20"/>
      <c r="D52" s="20"/>
      <c r="E52" s="21"/>
      <c r="F52" s="21"/>
      <c r="G52" s="22"/>
      <c r="H52" s="22"/>
      <c r="I52" s="56" t="str">
        <f t="shared" si="10"/>
        <v/>
      </c>
      <c r="J52" s="56" t="str">
        <f t="shared" si="11"/>
        <v/>
      </c>
      <c r="K52" s="56" t="str">
        <f t="shared" si="12"/>
        <v/>
      </c>
      <c r="L52" s="52" t="str">
        <f t="shared" si="13"/>
        <v/>
      </c>
      <c r="M52" s="53"/>
      <c r="N52" s="18"/>
      <c r="O52" s="54" t="str">
        <f t="shared" si="14"/>
        <v/>
      </c>
    </row>
    <row r="53" spans="1:15" s="2" customFormat="1" ht="11.25" x14ac:dyDescent="0.2">
      <c r="A53" s="55">
        <f t="shared" si="15"/>
        <v>38</v>
      </c>
      <c r="B53" s="19"/>
      <c r="C53" s="20"/>
      <c r="D53" s="20"/>
      <c r="E53" s="21"/>
      <c r="F53" s="21"/>
      <c r="G53" s="22"/>
      <c r="H53" s="22"/>
      <c r="I53" s="56" t="str">
        <f t="shared" si="10"/>
        <v/>
      </c>
      <c r="J53" s="56" t="str">
        <f t="shared" si="11"/>
        <v/>
      </c>
      <c r="K53" s="56" t="str">
        <f t="shared" si="12"/>
        <v/>
      </c>
      <c r="L53" s="52" t="str">
        <f t="shared" si="13"/>
        <v/>
      </c>
      <c r="M53" s="53"/>
      <c r="N53" s="18"/>
      <c r="O53" s="54" t="str">
        <f t="shared" si="14"/>
        <v/>
      </c>
    </row>
    <row r="54" spans="1:15" s="2" customFormat="1" ht="11.25" x14ac:dyDescent="0.2">
      <c r="A54" s="55">
        <f t="shared" si="15"/>
        <v>39</v>
      </c>
      <c r="B54" s="19"/>
      <c r="C54" s="20"/>
      <c r="D54" s="20"/>
      <c r="E54" s="21"/>
      <c r="F54" s="21"/>
      <c r="G54" s="22"/>
      <c r="H54" s="22"/>
      <c r="I54" s="56" t="str">
        <f t="shared" si="10"/>
        <v/>
      </c>
      <c r="J54" s="56" t="str">
        <f t="shared" si="11"/>
        <v/>
      </c>
      <c r="K54" s="56" t="str">
        <f t="shared" si="12"/>
        <v/>
      </c>
      <c r="L54" s="52" t="str">
        <f t="shared" si="13"/>
        <v/>
      </c>
      <c r="M54" s="53"/>
      <c r="N54" s="18"/>
      <c r="O54" s="54" t="str">
        <f t="shared" si="14"/>
        <v/>
      </c>
    </row>
    <row r="55" spans="1:15" s="2" customFormat="1" ht="11.25" x14ac:dyDescent="0.2">
      <c r="A55" s="55">
        <f t="shared" si="15"/>
        <v>40</v>
      </c>
      <c r="B55" s="19"/>
      <c r="C55" s="20"/>
      <c r="D55" s="20"/>
      <c r="E55" s="21"/>
      <c r="F55" s="21"/>
      <c r="G55" s="22"/>
      <c r="H55" s="22"/>
      <c r="I55" s="56" t="str">
        <f t="shared" si="10"/>
        <v/>
      </c>
      <c r="J55" s="56" t="str">
        <f t="shared" si="11"/>
        <v/>
      </c>
      <c r="K55" s="56" t="str">
        <f t="shared" si="12"/>
        <v/>
      </c>
      <c r="L55" s="52" t="str">
        <f t="shared" si="13"/>
        <v/>
      </c>
      <c r="M55" s="53"/>
      <c r="N55" s="18"/>
      <c r="O55" s="54" t="str">
        <f t="shared" si="14"/>
        <v/>
      </c>
    </row>
    <row r="56" spans="1:15" s="2" customFormat="1" ht="11.25" x14ac:dyDescent="0.2">
      <c r="A56" s="55">
        <f t="shared" si="15"/>
        <v>41</v>
      </c>
      <c r="B56" s="19"/>
      <c r="C56" s="20"/>
      <c r="D56" s="20"/>
      <c r="E56" s="21"/>
      <c r="F56" s="21"/>
      <c r="G56" s="22"/>
      <c r="H56" s="22"/>
      <c r="I56" s="56" t="str">
        <f t="shared" si="10"/>
        <v/>
      </c>
      <c r="J56" s="56" t="str">
        <f t="shared" si="11"/>
        <v/>
      </c>
      <c r="K56" s="56" t="str">
        <f t="shared" si="12"/>
        <v/>
      </c>
      <c r="L56" s="52" t="str">
        <f t="shared" si="13"/>
        <v/>
      </c>
      <c r="M56" s="53"/>
      <c r="N56" s="18"/>
      <c r="O56" s="54" t="str">
        <f t="shared" si="14"/>
        <v/>
      </c>
    </row>
    <row r="57" spans="1:15" s="2" customFormat="1" ht="11.25" x14ac:dyDescent="0.2">
      <c r="A57" s="55">
        <f t="shared" si="15"/>
        <v>42</v>
      </c>
      <c r="B57" s="19"/>
      <c r="C57" s="20"/>
      <c r="D57" s="20"/>
      <c r="E57" s="21"/>
      <c r="F57" s="21"/>
      <c r="G57" s="22"/>
      <c r="H57" s="22"/>
      <c r="I57" s="56" t="str">
        <f t="shared" si="10"/>
        <v/>
      </c>
      <c r="J57" s="56" t="str">
        <f t="shared" si="11"/>
        <v/>
      </c>
      <c r="K57" s="56" t="str">
        <f t="shared" si="12"/>
        <v/>
      </c>
      <c r="L57" s="52" t="str">
        <f t="shared" si="13"/>
        <v/>
      </c>
      <c r="M57" s="53"/>
      <c r="N57" s="18"/>
      <c r="O57" s="54" t="str">
        <f t="shared" si="14"/>
        <v/>
      </c>
    </row>
    <row r="58" spans="1:15" s="2" customFormat="1" ht="11.25" x14ac:dyDescent="0.2">
      <c r="A58" s="55">
        <f t="shared" si="15"/>
        <v>43</v>
      </c>
      <c r="B58" s="19"/>
      <c r="C58" s="20"/>
      <c r="D58" s="20"/>
      <c r="E58" s="21"/>
      <c r="F58" s="21"/>
      <c r="G58" s="22"/>
      <c r="H58" s="22"/>
      <c r="I58" s="56" t="str">
        <f t="shared" si="10"/>
        <v/>
      </c>
      <c r="J58" s="56" t="str">
        <f t="shared" si="11"/>
        <v/>
      </c>
      <c r="K58" s="56" t="str">
        <f t="shared" si="12"/>
        <v/>
      </c>
      <c r="L58" s="52" t="str">
        <f t="shared" si="13"/>
        <v/>
      </c>
      <c r="M58" s="53"/>
      <c r="N58" s="18"/>
      <c r="O58" s="54" t="str">
        <f t="shared" si="14"/>
        <v/>
      </c>
    </row>
    <row r="59" spans="1:15" s="2" customFormat="1" ht="11.25" x14ac:dyDescent="0.2">
      <c r="A59" s="55">
        <f t="shared" si="15"/>
        <v>44</v>
      </c>
      <c r="B59" s="19"/>
      <c r="C59" s="20"/>
      <c r="D59" s="20"/>
      <c r="E59" s="21"/>
      <c r="F59" s="21"/>
      <c r="G59" s="22"/>
      <c r="H59" s="22"/>
      <c r="I59" s="56" t="str">
        <f t="shared" si="10"/>
        <v/>
      </c>
      <c r="J59" s="56" t="str">
        <f t="shared" si="11"/>
        <v/>
      </c>
      <c r="K59" s="56" t="str">
        <f t="shared" si="12"/>
        <v/>
      </c>
      <c r="L59" s="52" t="str">
        <f t="shared" si="13"/>
        <v/>
      </c>
      <c r="M59" s="53"/>
      <c r="N59" s="18"/>
      <c r="O59" s="54" t="str">
        <f t="shared" si="14"/>
        <v/>
      </c>
    </row>
    <row r="60" spans="1:15" s="2" customFormat="1" ht="11.25" x14ac:dyDescent="0.2">
      <c r="A60" s="55">
        <f t="shared" si="15"/>
        <v>45</v>
      </c>
      <c r="B60" s="19"/>
      <c r="C60" s="20"/>
      <c r="D60" s="20"/>
      <c r="E60" s="21"/>
      <c r="F60" s="21"/>
      <c r="G60" s="22"/>
      <c r="H60" s="22"/>
      <c r="I60" s="56" t="str">
        <f t="shared" si="10"/>
        <v/>
      </c>
      <c r="J60" s="56" t="str">
        <f t="shared" si="11"/>
        <v/>
      </c>
      <c r="K60" s="56" t="str">
        <f t="shared" si="12"/>
        <v/>
      </c>
      <c r="L60" s="52" t="str">
        <f t="shared" si="13"/>
        <v/>
      </c>
      <c r="M60" s="53"/>
      <c r="N60" s="18"/>
      <c r="O60" s="54" t="str">
        <f t="shared" si="14"/>
        <v/>
      </c>
    </row>
    <row r="61" spans="1:15" s="2" customFormat="1" ht="11.25" x14ac:dyDescent="0.2">
      <c r="A61" s="55">
        <f t="shared" si="15"/>
        <v>46</v>
      </c>
      <c r="B61" s="19"/>
      <c r="C61" s="20"/>
      <c r="D61" s="20"/>
      <c r="E61" s="21"/>
      <c r="F61" s="21"/>
      <c r="G61" s="22"/>
      <c r="H61" s="22"/>
      <c r="I61" s="56" t="str">
        <f t="shared" si="10"/>
        <v/>
      </c>
      <c r="J61" s="56" t="str">
        <f t="shared" si="11"/>
        <v/>
      </c>
      <c r="K61" s="56" t="str">
        <f t="shared" si="12"/>
        <v/>
      </c>
      <c r="L61" s="52" t="str">
        <f t="shared" si="13"/>
        <v/>
      </c>
      <c r="M61" s="53"/>
      <c r="N61" s="18"/>
      <c r="O61" s="54" t="str">
        <f t="shared" si="14"/>
        <v/>
      </c>
    </row>
    <row r="62" spans="1:15" s="2" customFormat="1" ht="11.25" x14ac:dyDescent="0.2">
      <c r="A62" s="55">
        <f t="shared" si="15"/>
        <v>47</v>
      </c>
      <c r="B62" s="19"/>
      <c r="C62" s="20"/>
      <c r="D62" s="20"/>
      <c r="E62" s="21"/>
      <c r="F62" s="21"/>
      <c r="G62" s="22"/>
      <c r="H62" s="22"/>
      <c r="I62" s="56" t="str">
        <f t="shared" si="10"/>
        <v/>
      </c>
      <c r="J62" s="56" t="str">
        <f t="shared" si="11"/>
        <v/>
      </c>
      <c r="K62" s="56" t="str">
        <f t="shared" si="12"/>
        <v/>
      </c>
      <c r="L62" s="52" t="str">
        <f t="shared" si="13"/>
        <v/>
      </c>
      <c r="M62" s="53"/>
      <c r="N62" s="18"/>
      <c r="O62" s="54" t="str">
        <f t="shared" si="14"/>
        <v/>
      </c>
    </row>
    <row r="63" spans="1:15" s="2" customFormat="1" ht="11.25" x14ac:dyDescent="0.2">
      <c r="A63" s="55">
        <f t="shared" si="15"/>
        <v>48</v>
      </c>
      <c r="B63" s="19"/>
      <c r="C63" s="20"/>
      <c r="D63" s="20"/>
      <c r="E63" s="21"/>
      <c r="F63" s="21"/>
      <c r="G63" s="22"/>
      <c r="H63" s="22"/>
      <c r="I63" s="56" t="str">
        <f t="shared" si="10"/>
        <v/>
      </c>
      <c r="J63" s="56" t="str">
        <f t="shared" si="11"/>
        <v/>
      </c>
      <c r="K63" s="56" t="str">
        <f t="shared" si="12"/>
        <v/>
      </c>
      <c r="L63" s="52" t="str">
        <f t="shared" si="13"/>
        <v/>
      </c>
      <c r="M63" s="53"/>
      <c r="N63" s="18"/>
      <c r="O63" s="54" t="str">
        <f t="shared" si="14"/>
        <v/>
      </c>
    </row>
    <row r="64" spans="1:15" s="2" customFormat="1" ht="11.25" x14ac:dyDescent="0.2">
      <c r="A64" s="55">
        <f t="shared" si="15"/>
        <v>49</v>
      </c>
      <c r="B64" s="19"/>
      <c r="C64" s="20"/>
      <c r="D64" s="20"/>
      <c r="E64" s="21"/>
      <c r="F64" s="21"/>
      <c r="G64" s="22"/>
      <c r="H64" s="22"/>
      <c r="I64" s="56" t="str">
        <f t="shared" si="10"/>
        <v/>
      </c>
      <c r="J64" s="56" t="str">
        <f t="shared" si="11"/>
        <v/>
      </c>
      <c r="K64" s="56" t="str">
        <f t="shared" si="12"/>
        <v/>
      </c>
      <c r="L64" s="52" t="str">
        <f t="shared" si="13"/>
        <v/>
      </c>
      <c r="M64" s="53"/>
      <c r="N64" s="18"/>
      <c r="O64" s="54" t="str">
        <f t="shared" si="14"/>
        <v/>
      </c>
    </row>
    <row r="65" spans="1:15" s="2" customFormat="1" ht="11.25" x14ac:dyDescent="0.2">
      <c r="A65" s="55">
        <f t="shared" si="15"/>
        <v>50</v>
      </c>
      <c r="B65" s="19"/>
      <c r="C65" s="20"/>
      <c r="D65" s="20"/>
      <c r="E65" s="21"/>
      <c r="F65" s="21"/>
      <c r="G65" s="22"/>
      <c r="H65" s="22"/>
      <c r="I65" s="56" t="str">
        <f t="shared" si="10"/>
        <v/>
      </c>
      <c r="J65" s="56" t="str">
        <f t="shared" si="11"/>
        <v/>
      </c>
      <c r="K65" s="56" t="str">
        <f t="shared" si="12"/>
        <v/>
      </c>
      <c r="L65" s="52" t="str">
        <f t="shared" si="13"/>
        <v/>
      </c>
      <c r="M65" s="53"/>
      <c r="N65" s="18"/>
      <c r="O65" s="54" t="str">
        <f t="shared" si="14"/>
        <v/>
      </c>
    </row>
    <row r="66" spans="1:15" s="2" customFormat="1" ht="11.25" x14ac:dyDescent="0.2">
      <c r="A66" s="55">
        <f t="shared" si="15"/>
        <v>51</v>
      </c>
      <c r="B66" s="19"/>
      <c r="C66" s="20"/>
      <c r="D66" s="20"/>
      <c r="E66" s="21"/>
      <c r="F66" s="21"/>
      <c r="G66" s="22"/>
      <c r="H66" s="22"/>
      <c r="I66" s="56" t="str">
        <f t="shared" si="10"/>
        <v/>
      </c>
      <c r="J66" s="56" t="str">
        <f t="shared" si="11"/>
        <v/>
      </c>
      <c r="K66" s="56" t="str">
        <f t="shared" si="12"/>
        <v/>
      </c>
      <c r="L66" s="52" t="str">
        <f t="shared" si="13"/>
        <v/>
      </c>
      <c r="M66" s="53"/>
      <c r="N66" s="18"/>
      <c r="O66" s="54" t="str">
        <f t="shared" si="14"/>
        <v/>
      </c>
    </row>
    <row r="67" spans="1:15" s="2" customFormat="1" ht="11.25" x14ac:dyDescent="0.2">
      <c r="A67" s="55">
        <f t="shared" si="15"/>
        <v>52</v>
      </c>
      <c r="B67" s="19"/>
      <c r="C67" s="20"/>
      <c r="D67" s="20"/>
      <c r="E67" s="21"/>
      <c r="F67" s="21"/>
      <c r="G67" s="22"/>
      <c r="H67" s="22"/>
      <c r="I67" s="56" t="str">
        <f t="shared" si="10"/>
        <v/>
      </c>
      <c r="J67" s="56" t="str">
        <f t="shared" si="11"/>
        <v/>
      </c>
      <c r="K67" s="56" t="str">
        <f t="shared" si="12"/>
        <v/>
      </c>
      <c r="L67" s="52" t="str">
        <f t="shared" si="13"/>
        <v/>
      </c>
      <c r="M67" s="53"/>
      <c r="N67" s="18"/>
      <c r="O67" s="54" t="str">
        <f t="shared" si="14"/>
        <v/>
      </c>
    </row>
    <row r="68" spans="1:15" s="2" customFormat="1" ht="11.25" x14ac:dyDescent="0.2">
      <c r="A68" s="55">
        <f t="shared" si="15"/>
        <v>53</v>
      </c>
      <c r="B68" s="19"/>
      <c r="C68" s="20"/>
      <c r="D68" s="20"/>
      <c r="E68" s="21"/>
      <c r="F68" s="21"/>
      <c r="G68" s="22"/>
      <c r="H68" s="22"/>
      <c r="I68" s="56" t="str">
        <f t="shared" si="10"/>
        <v/>
      </c>
      <c r="J68" s="56" t="str">
        <f t="shared" si="11"/>
        <v/>
      </c>
      <c r="K68" s="56" t="str">
        <f t="shared" si="12"/>
        <v/>
      </c>
      <c r="L68" s="52" t="str">
        <f t="shared" si="13"/>
        <v/>
      </c>
      <c r="M68" s="53"/>
      <c r="N68" s="18"/>
      <c r="O68" s="54" t="str">
        <f t="shared" si="14"/>
        <v/>
      </c>
    </row>
    <row r="69" spans="1:15" s="2" customFormat="1" ht="11.25" x14ac:dyDescent="0.2">
      <c r="A69" s="55">
        <f t="shared" si="15"/>
        <v>54</v>
      </c>
      <c r="B69" s="19"/>
      <c r="C69" s="20"/>
      <c r="D69" s="20"/>
      <c r="E69" s="21"/>
      <c r="F69" s="21"/>
      <c r="G69" s="22"/>
      <c r="H69" s="22"/>
      <c r="I69" s="56" t="str">
        <f t="shared" si="10"/>
        <v/>
      </c>
      <c r="J69" s="56" t="str">
        <f t="shared" si="11"/>
        <v/>
      </c>
      <c r="K69" s="56" t="str">
        <f t="shared" si="12"/>
        <v/>
      </c>
      <c r="L69" s="52" t="str">
        <f t="shared" si="13"/>
        <v/>
      </c>
      <c r="M69" s="53"/>
      <c r="N69" s="18"/>
      <c r="O69" s="54" t="str">
        <f t="shared" si="14"/>
        <v/>
      </c>
    </row>
    <row r="70" spans="1:15" s="2" customFormat="1" ht="11.25" x14ac:dyDescent="0.2">
      <c r="A70" s="55">
        <f t="shared" si="15"/>
        <v>55</v>
      </c>
      <c r="B70" s="19"/>
      <c r="C70" s="20"/>
      <c r="D70" s="20"/>
      <c r="E70" s="21"/>
      <c r="F70" s="21"/>
      <c r="G70" s="22"/>
      <c r="H70" s="22"/>
      <c r="I70" s="56" t="str">
        <f t="shared" si="10"/>
        <v/>
      </c>
      <c r="J70" s="56" t="str">
        <f t="shared" si="11"/>
        <v/>
      </c>
      <c r="K70" s="56" t="str">
        <f t="shared" si="12"/>
        <v/>
      </c>
      <c r="L70" s="52" t="str">
        <f t="shared" si="13"/>
        <v/>
      </c>
      <c r="M70" s="53"/>
      <c r="N70" s="18"/>
      <c r="O70" s="54" t="str">
        <f t="shared" si="14"/>
        <v/>
      </c>
    </row>
    <row r="71" spans="1:15" s="2" customFormat="1" ht="11.25" x14ac:dyDescent="0.2">
      <c r="A71" s="55">
        <f t="shared" si="15"/>
        <v>56</v>
      </c>
      <c r="B71" s="19"/>
      <c r="C71" s="20"/>
      <c r="D71" s="20"/>
      <c r="E71" s="21"/>
      <c r="F71" s="21"/>
      <c r="G71" s="22"/>
      <c r="H71" s="22"/>
      <c r="I71" s="56" t="str">
        <f t="shared" si="10"/>
        <v/>
      </c>
      <c r="J71" s="56" t="str">
        <f t="shared" si="11"/>
        <v/>
      </c>
      <c r="K71" s="56" t="str">
        <f t="shared" si="12"/>
        <v/>
      </c>
      <c r="L71" s="52" t="str">
        <f t="shared" si="13"/>
        <v/>
      </c>
      <c r="M71" s="53"/>
      <c r="N71" s="18"/>
      <c r="O71" s="54" t="str">
        <f t="shared" si="14"/>
        <v/>
      </c>
    </row>
    <row r="72" spans="1:15" s="2" customFormat="1" ht="11.25" x14ac:dyDescent="0.2">
      <c r="A72" s="55">
        <f t="shared" si="15"/>
        <v>57</v>
      </c>
      <c r="B72" s="19"/>
      <c r="C72" s="20"/>
      <c r="D72" s="20"/>
      <c r="E72" s="21"/>
      <c r="F72" s="21"/>
      <c r="G72" s="22"/>
      <c r="H72" s="22"/>
      <c r="I72" s="56" t="str">
        <f t="shared" si="10"/>
        <v/>
      </c>
      <c r="J72" s="56" t="str">
        <f t="shared" si="11"/>
        <v/>
      </c>
      <c r="K72" s="56" t="str">
        <f t="shared" si="12"/>
        <v/>
      </c>
      <c r="L72" s="52" t="str">
        <f t="shared" si="13"/>
        <v/>
      </c>
      <c r="M72" s="53"/>
      <c r="N72" s="18"/>
      <c r="O72" s="54" t="str">
        <f t="shared" si="14"/>
        <v/>
      </c>
    </row>
    <row r="73" spans="1:15" s="2" customFormat="1" ht="11.25" x14ac:dyDescent="0.2">
      <c r="A73" s="55">
        <f t="shared" si="15"/>
        <v>58</v>
      </c>
      <c r="B73" s="19"/>
      <c r="C73" s="20"/>
      <c r="D73" s="20"/>
      <c r="E73" s="21"/>
      <c r="F73" s="21"/>
      <c r="G73" s="22"/>
      <c r="H73" s="22"/>
      <c r="I73" s="56" t="str">
        <f t="shared" si="10"/>
        <v/>
      </c>
      <c r="J73" s="56" t="str">
        <f t="shared" si="11"/>
        <v/>
      </c>
      <c r="K73" s="56" t="str">
        <f t="shared" si="12"/>
        <v/>
      </c>
      <c r="L73" s="52" t="str">
        <f t="shared" si="13"/>
        <v/>
      </c>
      <c r="M73" s="53"/>
      <c r="N73" s="18"/>
      <c r="O73" s="54" t="str">
        <f t="shared" si="14"/>
        <v/>
      </c>
    </row>
    <row r="74" spans="1:15" s="2" customFormat="1" ht="11.25" x14ac:dyDescent="0.2">
      <c r="A74" s="58"/>
      <c r="B74" s="59" t="str">
        <f>"SUMME Beleg Nr."&amp;A14&amp;" bis "&amp;A73</f>
        <v>SUMME Beleg Nr.1 bis 58</v>
      </c>
      <c r="C74" s="67"/>
      <c r="D74" s="67"/>
      <c r="E74" s="62"/>
      <c r="F74" s="62"/>
      <c r="G74" s="63">
        <f>G43+SUM(G45:G73)</f>
        <v>0</v>
      </c>
      <c r="H74" s="63">
        <f t="shared" ref="H74:L74" si="16">H43+SUM(H45:H73)</f>
        <v>0</v>
      </c>
      <c r="I74" s="63">
        <f t="shared" si="16"/>
        <v>0</v>
      </c>
      <c r="J74" s="63">
        <f t="shared" si="16"/>
        <v>0</v>
      </c>
      <c r="K74" s="63">
        <f t="shared" si="16"/>
        <v>0</v>
      </c>
      <c r="L74" s="63">
        <f t="shared" si="16"/>
        <v>0</v>
      </c>
      <c r="M74" s="64"/>
      <c r="N74" s="35"/>
      <c r="O74" s="54" t="str">
        <f t="shared" si="14"/>
        <v/>
      </c>
    </row>
    <row r="75" spans="1:15" ht="6" customHeight="1" thickBot="1" x14ac:dyDescent="0.25"/>
    <row r="76" spans="1:15" s="2" customFormat="1" ht="12" thickTop="1" x14ac:dyDescent="0.2">
      <c r="A76" s="68"/>
      <c r="B76" s="68" t="s">
        <v>89</v>
      </c>
      <c r="C76" s="68"/>
      <c r="D76" s="68"/>
      <c r="E76" s="68"/>
      <c r="F76" s="68"/>
      <c r="G76" s="68" t="s">
        <v>88</v>
      </c>
      <c r="H76" s="68"/>
      <c r="I76" s="68"/>
      <c r="J76" s="68"/>
      <c r="K76" s="68"/>
      <c r="L76" s="68"/>
      <c r="M76" s="68"/>
      <c r="N76" s="68"/>
      <c r="O76" s="69" t="s">
        <v>86</v>
      </c>
    </row>
    <row r="77" spans="1:15" s="2" customFormat="1" ht="11.25" x14ac:dyDescent="0.2">
      <c r="A77" s="35"/>
      <c r="B77" s="35" t="s">
        <v>47</v>
      </c>
      <c r="C77" s="35"/>
      <c r="D77" s="35"/>
      <c r="E77" s="70" t="str">
        <f>IF(I1&gt;0,I1,"")</f>
        <v/>
      </c>
      <c r="F77" s="35"/>
      <c r="G77" s="35"/>
      <c r="H77" s="35"/>
      <c r="I77" s="35"/>
      <c r="J77" s="35"/>
      <c r="K77" s="35"/>
      <c r="L77" s="35"/>
      <c r="M77" s="35"/>
      <c r="N77" s="35"/>
      <c r="O77" s="35"/>
    </row>
    <row r="78" spans="1:15" s="2" customFormat="1" ht="11.25" x14ac:dyDescent="0.2">
      <c r="A78" s="35"/>
      <c r="B78" s="35" t="s">
        <v>48</v>
      </c>
      <c r="C78" s="35"/>
      <c r="D78" s="81"/>
      <c r="E78" s="81"/>
      <c r="F78" s="71" t="s">
        <v>49</v>
      </c>
      <c r="G78" s="81"/>
      <c r="H78" s="81"/>
      <c r="I78" s="35"/>
      <c r="J78" s="71" t="s">
        <v>50</v>
      </c>
      <c r="K78" s="82">
        <f>D78-G78</f>
        <v>0</v>
      </c>
      <c r="L78" s="82"/>
      <c r="M78" s="35"/>
      <c r="N78" s="35"/>
      <c r="O78" s="35"/>
    </row>
    <row r="79" spans="1:15" s="2" customFormat="1" ht="11.25" x14ac:dyDescent="0.2">
      <c r="A79" s="35"/>
      <c r="B79" s="35"/>
      <c r="C79" s="35"/>
      <c r="D79" s="71"/>
      <c r="E79" s="71"/>
      <c r="F79" s="35"/>
      <c r="G79" s="71"/>
      <c r="H79" s="35"/>
      <c r="I79" s="71"/>
      <c r="J79" s="35"/>
      <c r="K79" s="71"/>
      <c r="L79" s="71"/>
      <c r="M79" s="35"/>
      <c r="N79" s="35"/>
      <c r="O79" s="35"/>
    </row>
    <row r="80" spans="1:15" s="2" customFormat="1" ht="11.25" x14ac:dyDescent="0.2">
      <c r="A80" s="35"/>
      <c r="B80" s="35" t="s">
        <v>51</v>
      </c>
      <c r="C80" s="35"/>
      <c r="D80" s="71"/>
      <c r="E80" s="71"/>
      <c r="F80" s="35"/>
      <c r="G80" s="71"/>
      <c r="H80" s="35"/>
      <c r="I80" s="71"/>
      <c r="J80" s="35"/>
      <c r="K80" s="71"/>
      <c r="L80" s="71"/>
      <c r="M80" s="35"/>
      <c r="N80" s="35"/>
      <c r="O80" s="35"/>
    </row>
    <row r="81" spans="1:21" s="2" customFormat="1" ht="11.25" x14ac:dyDescent="0.2">
      <c r="A81" s="35"/>
      <c r="B81" s="35" t="s">
        <v>52</v>
      </c>
      <c r="C81" s="35"/>
      <c r="D81" s="81"/>
      <c r="E81" s="81"/>
      <c r="F81" s="71" t="s">
        <v>49</v>
      </c>
      <c r="G81" s="81"/>
      <c r="H81" s="81"/>
      <c r="I81" s="35"/>
      <c r="J81" s="71" t="s">
        <v>50</v>
      </c>
      <c r="K81" s="82">
        <f>D81-G81</f>
        <v>0</v>
      </c>
      <c r="L81" s="82"/>
      <c r="M81" s="35"/>
      <c r="N81" s="35"/>
      <c r="O81" s="35"/>
    </row>
    <row r="82" spans="1:21" s="2" customFormat="1" ht="11.25" x14ac:dyDescent="0.2">
      <c r="A82" s="35"/>
      <c r="B82" s="35"/>
      <c r="C82" s="35"/>
      <c r="D82" s="35"/>
      <c r="E82" s="35"/>
      <c r="F82" s="35"/>
      <c r="G82" s="35"/>
      <c r="H82" s="35"/>
      <c r="I82" s="35"/>
      <c r="J82" s="35"/>
      <c r="K82" s="35"/>
      <c r="L82" s="35"/>
      <c r="M82" s="35"/>
      <c r="N82" s="35"/>
      <c r="O82" s="35"/>
    </row>
    <row r="83" spans="1:21" s="2" customFormat="1" ht="11.25" x14ac:dyDescent="0.2">
      <c r="A83" s="35"/>
      <c r="B83" s="35"/>
      <c r="C83" s="35"/>
      <c r="D83" s="35"/>
      <c r="E83" s="35"/>
      <c r="F83" s="35"/>
      <c r="G83" s="35"/>
      <c r="H83" s="35"/>
      <c r="I83" s="35"/>
      <c r="J83" s="35"/>
      <c r="K83" s="35"/>
      <c r="L83" s="35"/>
      <c r="M83" s="35"/>
      <c r="N83" s="35"/>
      <c r="O83" s="35"/>
    </row>
    <row r="84" spans="1:21" s="2" customFormat="1" ht="11.25" x14ac:dyDescent="0.2">
      <c r="A84" s="35" t="s">
        <v>53</v>
      </c>
      <c r="B84" s="35"/>
      <c r="C84" s="35"/>
      <c r="D84" s="35"/>
      <c r="E84" s="35"/>
      <c r="F84" s="35"/>
      <c r="G84" s="35"/>
      <c r="H84" s="35"/>
      <c r="I84" s="35"/>
      <c r="J84" s="35"/>
      <c r="K84" s="35"/>
      <c r="L84" s="35"/>
      <c r="M84" s="35"/>
      <c r="N84" s="35"/>
      <c r="O84" s="35"/>
    </row>
    <row r="85" spans="1:21" s="2" customFormat="1" ht="11.25" x14ac:dyDescent="0.2">
      <c r="A85" s="71" t="s">
        <v>54</v>
      </c>
      <c r="B85" s="35" t="s">
        <v>55</v>
      </c>
      <c r="C85" s="35"/>
      <c r="D85" s="35"/>
      <c r="E85" s="35"/>
      <c r="F85" s="35"/>
      <c r="G85" s="72">
        <f>G74</f>
        <v>0</v>
      </c>
      <c r="H85" s="35"/>
      <c r="I85" s="35"/>
      <c r="J85" s="35"/>
      <c r="K85" s="35"/>
      <c r="L85" s="35"/>
      <c r="M85" s="35"/>
      <c r="N85" s="35"/>
      <c r="O85" s="35"/>
    </row>
    <row r="86" spans="1:21" s="2" customFormat="1" ht="11.25" x14ac:dyDescent="0.2">
      <c r="A86" s="71" t="s">
        <v>56</v>
      </c>
      <c r="B86" s="35" t="s">
        <v>57</v>
      </c>
      <c r="C86" s="35"/>
      <c r="D86" s="35"/>
      <c r="E86" s="35"/>
      <c r="F86" s="35"/>
      <c r="G86" s="72">
        <f>IF($F$9="nein",H74,H74+J74)</f>
        <v>0</v>
      </c>
      <c r="H86" s="73" t="s">
        <v>58</v>
      </c>
      <c r="I86" s="35" t="str">
        <f>B76</f>
        <v>laut Zuwendungs-/Änderungsbescheid(en)</v>
      </c>
      <c r="J86" s="35"/>
      <c r="K86" s="35"/>
      <c r="L86" s="35"/>
      <c r="M86" s="35"/>
      <c r="N86" s="35"/>
      <c r="O86" s="35"/>
    </row>
    <row r="87" spans="1:21" s="2" customFormat="1" ht="11.25" x14ac:dyDescent="0.2">
      <c r="A87" s="71" t="s">
        <v>59</v>
      </c>
      <c r="B87" s="35" t="s">
        <v>60</v>
      </c>
      <c r="C87" s="35"/>
      <c r="D87" s="35"/>
      <c r="E87" s="35"/>
      <c r="F87" s="35"/>
      <c r="G87" s="27"/>
      <c r="H87" s="73" t="s">
        <v>61</v>
      </c>
      <c r="I87" s="35" t="s">
        <v>64</v>
      </c>
      <c r="J87" s="35"/>
      <c r="K87" s="35"/>
      <c r="L87" s="35"/>
      <c r="M87" s="35"/>
      <c r="N87" s="35"/>
      <c r="O87" s="35"/>
    </row>
    <row r="88" spans="1:21" s="2" customFormat="1" ht="11.25" x14ac:dyDescent="0.2">
      <c r="A88" s="71" t="s">
        <v>62</v>
      </c>
      <c r="B88" s="35" t="s">
        <v>63</v>
      </c>
      <c r="C88" s="35"/>
      <c r="D88" s="35"/>
      <c r="E88" s="35"/>
      <c r="F88" s="35"/>
      <c r="G88" s="72">
        <f>G85-G86-G87</f>
        <v>0</v>
      </c>
      <c r="H88" s="72">
        <f>L74</f>
        <v>0</v>
      </c>
      <c r="I88" s="74" t="str">
        <f>IF(L89&lt;&gt;0,ROUND((I89/L89),2),"")</f>
        <v/>
      </c>
      <c r="J88" s="35"/>
      <c r="K88" s="35"/>
      <c r="L88" s="35"/>
      <c r="M88" s="35"/>
      <c r="N88" s="35"/>
      <c r="O88" s="35"/>
    </row>
    <row r="89" spans="1:21" s="2" customFormat="1" ht="11.25" x14ac:dyDescent="0.2">
      <c r="A89" s="71" t="s">
        <v>65</v>
      </c>
      <c r="B89" s="35" t="s">
        <v>66</v>
      </c>
      <c r="C89" s="35"/>
      <c r="D89" s="35"/>
      <c r="E89" s="54" t="str">
        <f>IF(G89&gt;I89,"laut Zelle I93 zu hoch! Zelle G93 manuell ändern!","")</f>
        <v/>
      </c>
      <c r="F89" s="35"/>
      <c r="G89" s="72">
        <f>ROUND((G88*L89),2)</f>
        <v>0</v>
      </c>
      <c r="H89" s="72">
        <f>ROUND((H88*L89),2)</f>
        <v>0</v>
      </c>
      <c r="I89" s="72">
        <f>K78</f>
        <v>0</v>
      </c>
      <c r="J89" s="35"/>
      <c r="K89" s="35"/>
      <c r="L89" s="23"/>
      <c r="M89" s="35" t="s">
        <v>67</v>
      </c>
      <c r="N89" s="35"/>
      <c r="O89" s="35"/>
      <c r="P89" s="24">
        <v>0.25</v>
      </c>
      <c r="Q89" s="24">
        <v>0.4</v>
      </c>
      <c r="R89" s="24">
        <v>0.5</v>
      </c>
      <c r="S89" s="24">
        <v>0.6</v>
      </c>
      <c r="T89" s="24">
        <v>0.75</v>
      </c>
      <c r="U89" s="24">
        <v>1</v>
      </c>
    </row>
    <row r="90" spans="1:21" s="2" customFormat="1" ht="11.25" x14ac:dyDescent="0.2">
      <c r="A90" s="71" t="s">
        <v>68</v>
      </c>
      <c r="B90" s="35" t="s">
        <v>69</v>
      </c>
      <c r="C90" s="35"/>
      <c r="D90" s="35"/>
      <c r="E90" s="35"/>
      <c r="F90" s="35"/>
      <c r="G90" s="27"/>
      <c r="H90" s="35"/>
      <c r="I90" s="35"/>
      <c r="J90" s="35"/>
      <c r="K90" s="35"/>
      <c r="L90" s="35"/>
      <c r="M90" s="35"/>
      <c r="N90" s="35"/>
      <c r="O90" s="35"/>
    </row>
    <row r="91" spans="1:21" s="2" customFormat="1" ht="11.25" x14ac:dyDescent="0.2">
      <c r="A91" s="71" t="s">
        <v>70</v>
      </c>
      <c r="B91" s="35" t="s">
        <v>71</v>
      </c>
      <c r="C91" s="35"/>
      <c r="D91" s="35"/>
      <c r="E91" s="35"/>
      <c r="F91" s="35"/>
      <c r="G91" s="72">
        <f>H88-G89-G90</f>
        <v>0</v>
      </c>
      <c r="H91" s="35"/>
      <c r="I91" s="35"/>
      <c r="J91" s="35"/>
      <c r="K91" s="35"/>
      <c r="L91" s="35"/>
      <c r="M91" s="35"/>
      <c r="N91" s="35"/>
      <c r="O91" s="35"/>
    </row>
    <row r="94" spans="1:21" x14ac:dyDescent="0.2">
      <c r="A94" s="35" t="s">
        <v>81</v>
      </c>
    </row>
    <row r="95" spans="1:21" x14ac:dyDescent="0.2">
      <c r="A95" s="35"/>
    </row>
    <row r="96" spans="1:21" x14ac:dyDescent="0.2">
      <c r="A96" s="35"/>
      <c r="B96" s="75" t="s">
        <v>82</v>
      </c>
      <c r="E96" s="36" t="s">
        <v>83</v>
      </c>
      <c r="F96" s="36" t="s">
        <v>84</v>
      </c>
    </row>
    <row r="97" spans="2:13" x14ac:dyDescent="0.2">
      <c r="B97" s="35" t="str">
        <f>IF(B14&lt;&gt;0,"Kostengruppe"&amp;" "&amp;B14,"Summe Belegliste")</f>
        <v>Summe Belegliste</v>
      </c>
      <c r="E97" s="72">
        <f>IF(B14&lt;&gt;0,G14,$G$74)</f>
        <v>0</v>
      </c>
      <c r="F97" s="72">
        <f>IF(B14&lt;&gt;0,L14,$L$74)</f>
        <v>0</v>
      </c>
      <c r="H97" s="36"/>
    </row>
    <row r="98" spans="2:13" x14ac:dyDescent="0.2">
      <c r="B98" s="35" t="str">
        <f t="shared" ref="B98:B125" si="17">IF(B15&lt;&gt;0,"Kostengruppe"&amp;" "&amp;B15,"Summe Belegliste")</f>
        <v>Summe Belegliste</v>
      </c>
      <c r="E98" s="72">
        <f t="shared" ref="E98:E125" si="18">IF(B15&lt;&gt;0,G15,$G$74)</f>
        <v>0</v>
      </c>
      <c r="F98" s="72">
        <f t="shared" ref="F98:F125" si="19">IF(B15&lt;&gt;0,L15,$L$74)</f>
        <v>0</v>
      </c>
      <c r="H98" s="76"/>
      <c r="M98" s="77" t="str">
        <f>"Vorsicht"&amp;" "&amp;B76&amp;" "&amp;"stehen maximal zur Verfügung (Zelle E88)"</f>
        <v>Vorsicht laut Zuwendungs-/Änderungsbescheid(en) stehen maximal zur Verfügung (Zelle E88)</v>
      </c>
    </row>
    <row r="99" spans="2:13" x14ac:dyDescent="0.2">
      <c r="B99" s="35" t="str">
        <f t="shared" si="17"/>
        <v>Summe Belegliste</v>
      </c>
      <c r="E99" s="72">
        <f t="shared" si="18"/>
        <v>0</v>
      </c>
      <c r="F99" s="72">
        <f t="shared" si="19"/>
        <v>0</v>
      </c>
      <c r="I99" s="36" t="s">
        <v>85</v>
      </c>
      <c r="L99" s="78">
        <f>IF(L74&gt;I88,I88,L74)</f>
        <v>0</v>
      </c>
    </row>
    <row r="100" spans="2:13" x14ac:dyDescent="0.2">
      <c r="B100" s="35" t="str">
        <f t="shared" si="17"/>
        <v>Summe Belegliste</v>
      </c>
      <c r="E100" s="72">
        <f t="shared" si="18"/>
        <v>0</v>
      </c>
      <c r="F100" s="72">
        <f t="shared" si="19"/>
        <v>0</v>
      </c>
    </row>
    <row r="101" spans="2:13" x14ac:dyDescent="0.2">
      <c r="B101" s="35" t="str">
        <f t="shared" si="17"/>
        <v>Summe Belegliste</v>
      </c>
      <c r="E101" s="72">
        <f t="shared" si="18"/>
        <v>0</v>
      </c>
      <c r="F101" s="72">
        <f t="shared" si="19"/>
        <v>0</v>
      </c>
    </row>
    <row r="102" spans="2:13" x14ac:dyDescent="0.2">
      <c r="B102" s="35" t="str">
        <f t="shared" si="17"/>
        <v>Summe Belegliste</v>
      </c>
      <c r="E102" s="72">
        <f t="shared" si="18"/>
        <v>0</v>
      </c>
      <c r="F102" s="72">
        <f t="shared" si="19"/>
        <v>0</v>
      </c>
    </row>
    <row r="103" spans="2:13" x14ac:dyDescent="0.2">
      <c r="B103" s="35" t="str">
        <f t="shared" si="17"/>
        <v>Summe Belegliste</v>
      </c>
      <c r="E103" s="72">
        <f t="shared" si="18"/>
        <v>0</v>
      </c>
      <c r="F103" s="72">
        <f t="shared" si="19"/>
        <v>0</v>
      </c>
    </row>
    <row r="104" spans="2:13" x14ac:dyDescent="0.2">
      <c r="B104" s="35" t="str">
        <f t="shared" si="17"/>
        <v>Summe Belegliste</v>
      </c>
      <c r="E104" s="72">
        <f t="shared" si="18"/>
        <v>0</v>
      </c>
      <c r="F104" s="72">
        <f t="shared" si="19"/>
        <v>0</v>
      </c>
    </row>
    <row r="105" spans="2:13" x14ac:dyDescent="0.2">
      <c r="B105" s="35" t="str">
        <f t="shared" si="17"/>
        <v>Summe Belegliste</v>
      </c>
      <c r="E105" s="72">
        <f t="shared" si="18"/>
        <v>0</v>
      </c>
      <c r="F105" s="72">
        <f t="shared" si="19"/>
        <v>0</v>
      </c>
    </row>
    <row r="106" spans="2:13" x14ac:dyDescent="0.2">
      <c r="B106" s="35" t="str">
        <f t="shared" si="17"/>
        <v>Summe Belegliste</v>
      </c>
      <c r="E106" s="72">
        <f t="shared" si="18"/>
        <v>0</v>
      </c>
      <c r="F106" s="72">
        <f t="shared" si="19"/>
        <v>0</v>
      </c>
    </row>
    <row r="107" spans="2:13" x14ac:dyDescent="0.2">
      <c r="B107" s="35" t="str">
        <f t="shared" si="17"/>
        <v>Summe Belegliste</v>
      </c>
      <c r="E107" s="72">
        <f t="shared" si="18"/>
        <v>0</v>
      </c>
      <c r="F107" s="72">
        <f t="shared" si="19"/>
        <v>0</v>
      </c>
    </row>
    <row r="108" spans="2:13" x14ac:dyDescent="0.2">
      <c r="B108" s="35" t="str">
        <f t="shared" si="17"/>
        <v>Summe Belegliste</v>
      </c>
      <c r="E108" s="72">
        <f t="shared" si="18"/>
        <v>0</v>
      </c>
      <c r="F108" s="72">
        <f t="shared" si="19"/>
        <v>0</v>
      </c>
    </row>
    <row r="109" spans="2:13" x14ac:dyDescent="0.2">
      <c r="B109" s="35" t="str">
        <f t="shared" si="17"/>
        <v>Summe Belegliste</v>
      </c>
      <c r="E109" s="72">
        <f t="shared" si="18"/>
        <v>0</v>
      </c>
      <c r="F109" s="72">
        <f t="shared" si="19"/>
        <v>0</v>
      </c>
    </row>
    <row r="110" spans="2:13" x14ac:dyDescent="0.2">
      <c r="B110" s="35" t="str">
        <f t="shared" si="17"/>
        <v>Summe Belegliste</v>
      </c>
      <c r="E110" s="72">
        <f t="shared" si="18"/>
        <v>0</v>
      </c>
      <c r="F110" s="72">
        <f t="shared" si="19"/>
        <v>0</v>
      </c>
    </row>
    <row r="111" spans="2:13" x14ac:dyDescent="0.2">
      <c r="B111" s="35" t="str">
        <f t="shared" si="17"/>
        <v>Summe Belegliste</v>
      </c>
      <c r="E111" s="72">
        <f t="shared" si="18"/>
        <v>0</v>
      </c>
      <c r="F111" s="72">
        <f t="shared" si="19"/>
        <v>0</v>
      </c>
    </row>
    <row r="112" spans="2:13" x14ac:dyDescent="0.2">
      <c r="B112" s="35" t="str">
        <f t="shared" si="17"/>
        <v>Summe Belegliste</v>
      </c>
      <c r="E112" s="72">
        <f t="shared" si="18"/>
        <v>0</v>
      </c>
      <c r="F112" s="72">
        <f t="shared" si="19"/>
        <v>0</v>
      </c>
    </row>
    <row r="113" spans="1:6" x14ac:dyDescent="0.2">
      <c r="B113" s="35" t="str">
        <f t="shared" si="17"/>
        <v>Summe Belegliste</v>
      </c>
      <c r="E113" s="72">
        <f t="shared" si="18"/>
        <v>0</v>
      </c>
      <c r="F113" s="72">
        <f t="shared" si="19"/>
        <v>0</v>
      </c>
    </row>
    <row r="114" spans="1:6" x14ac:dyDescent="0.2">
      <c r="B114" s="35" t="str">
        <f t="shared" si="17"/>
        <v>Summe Belegliste</v>
      </c>
      <c r="E114" s="72">
        <f t="shared" si="18"/>
        <v>0</v>
      </c>
      <c r="F114" s="72">
        <f t="shared" si="19"/>
        <v>0</v>
      </c>
    </row>
    <row r="115" spans="1:6" x14ac:dyDescent="0.2">
      <c r="B115" s="35" t="str">
        <f t="shared" si="17"/>
        <v>Summe Belegliste</v>
      </c>
      <c r="E115" s="72">
        <f t="shared" si="18"/>
        <v>0</v>
      </c>
      <c r="F115" s="72">
        <f t="shared" si="19"/>
        <v>0</v>
      </c>
    </row>
    <row r="116" spans="1:6" x14ac:dyDescent="0.2">
      <c r="B116" s="35" t="str">
        <f t="shared" si="17"/>
        <v>Summe Belegliste</v>
      </c>
      <c r="E116" s="72">
        <f t="shared" si="18"/>
        <v>0</v>
      </c>
      <c r="F116" s="72">
        <f t="shared" si="19"/>
        <v>0</v>
      </c>
    </row>
    <row r="117" spans="1:6" x14ac:dyDescent="0.2">
      <c r="B117" s="35" t="str">
        <f t="shared" si="17"/>
        <v>Summe Belegliste</v>
      </c>
      <c r="E117" s="72">
        <f t="shared" si="18"/>
        <v>0</v>
      </c>
      <c r="F117" s="72">
        <f t="shared" si="19"/>
        <v>0</v>
      </c>
    </row>
    <row r="118" spans="1:6" x14ac:dyDescent="0.2">
      <c r="B118" s="35" t="str">
        <f t="shared" si="17"/>
        <v>Summe Belegliste</v>
      </c>
      <c r="E118" s="72">
        <f t="shared" si="18"/>
        <v>0</v>
      </c>
      <c r="F118" s="72">
        <f t="shared" si="19"/>
        <v>0</v>
      </c>
    </row>
    <row r="119" spans="1:6" x14ac:dyDescent="0.2">
      <c r="B119" s="35" t="str">
        <f t="shared" si="17"/>
        <v>Summe Belegliste</v>
      </c>
      <c r="E119" s="72">
        <f t="shared" si="18"/>
        <v>0</v>
      </c>
      <c r="F119" s="72">
        <f t="shared" si="19"/>
        <v>0</v>
      </c>
    </row>
    <row r="120" spans="1:6" x14ac:dyDescent="0.2">
      <c r="B120" s="35" t="str">
        <f t="shared" si="17"/>
        <v>Summe Belegliste</v>
      </c>
      <c r="E120" s="72">
        <f t="shared" si="18"/>
        <v>0</v>
      </c>
      <c r="F120" s="72">
        <f t="shared" si="19"/>
        <v>0</v>
      </c>
    </row>
    <row r="121" spans="1:6" x14ac:dyDescent="0.2">
      <c r="B121" s="35" t="str">
        <f t="shared" si="17"/>
        <v>Summe Belegliste</v>
      </c>
      <c r="E121" s="72">
        <f t="shared" si="18"/>
        <v>0</v>
      </c>
      <c r="F121" s="72">
        <f t="shared" si="19"/>
        <v>0</v>
      </c>
    </row>
    <row r="122" spans="1:6" x14ac:dyDescent="0.2">
      <c r="B122" s="35" t="str">
        <f t="shared" si="17"/>
        <v>Summe Belegliste</v>
      </c>
      <c r="E122" s="72">
        <f t="shared" si="18"/>
        <v>0</v>
      </c>
      <c r="F122" s="72">
        <f t="shared" si="19"/>
        <v>0</v>
      </c>
    </row>
    <row r="123" spans="1:6" x14ac:dyDescent="0.2">
      <c r="B123" s="35" t="str">
        <f t="shared" si="17"/>
        <v>Summe Belegliste</v>
      </c>
      <c r="E123" s="72">
        <f t="shared" si="18"/>
        <v>0</v>
      </c>
      <c r="F123" s="72">
        <f t="shared" si="19"/>
        <v>0</v>
      </c>
    </row>
    <row r="124" spans="1:6" x14ac:dyDescent="0.2">
      <c r="B124" s="35" t="str">
        <f t="shared" si="17"/>
        <v>Summe Belegliste</v>
      </c>
      <c r="E124" s="72">
        <f t="shared" si="18"/>
        <v>0</v>
      </c>
      <c r="F124" s="72">
        <f t="shared" si="19"/>
        <v>0</v>
      </c>
    </row>
    <row r="125" spans="1:6" x14ac:dyDescent="0.2">
      <c r="B125" s="35" t="str">
        <f t="shared" si="17"/>
        <v>Summe Belegliste</v>
      </c>
      <c r="E125" s="72">
        <f t="shared" si="18"/>
        <v>0</v>
      </c>
      <c r="F125" s="72">
        <f t="shared" si="19"/>
        <v>0</v>
      </c>
    </row>
    <row r="126" spans="1:6" x14ac:dyDescent="0.2">
      <c r="A126" s="79"/>
      <c r="B126" s="35" t="str">
        <f>IF(B45&lt;&gt;0,"Kostengruppe"&amp;" "&amp;B45,"Summe Belegliste")</f>
        <v>Summe Belegliste</v>
      </c>
      <c r="E126" s="72">
        <f>IF(B45&lt;&gt;0,G45,$G$74)</f>
        <v>0</v>
      </c>
      <c r="F126" s="72">
        <f>IF(B45&lt;&gt;0,L45,$L$74)</f>
        <v>0</v>
      </c>
    </row>
    <row r="127" spans="1:6" x14ac:dyDescent="0.2">
      <c r="B127" s="35" t="str">
        <f t="shared" ref="B127:B154" si="20">IF(B46&lt;&gt;0,"Kostengruppe"&amp;" "&amp;B46,"Summe Belegliste")</f>
        <v>Summe Belegliste</v>
      </c>
      <c r="E127" s="72">
        <f t="shared" ref="E127:E154" si="21">IF(B46&lt;&gt;0,G46,$G$74)</f>
        <v>0</v>
      </c>
      <c r="F127" s="72">
        <f t="shared" ref="F127:F154" si="22">IF(B46&lt;&gt;0,L46,$L$74)</f>
        <v>0</v>
      </c>
    </row>
    <row r="128" spans="1:6" x14ac:dyDescent="0.2">
      <c r="B128" s="35" t="str">
        <f t="shared" si="20"/>
        <v>Summe Belegliste</v>
      </c>
      <c r="E128" s="72">
        <f t="shared" si="21"/>
        <v>0</v>
      </c>
      <c r="F128" s="72">
        <f t="shared" si="22"/>
        <v>0</v>
      </c>
    </row>
    <row r="129" spans="2:6" x14ac:dyDescent="0.2">
      <c r="B129" s="35" t="str">
        <f t="shared" si="20"/>
        <v>Summe Belegliste</v>
      </c>
      <c r="E129" s="72">
        <f t="shared" si="21"/>
        <v>0</v>
      </c>
      <c r="F129" s="72">
        <f t="shared" si="22"/>
        <v>0</v>
      </c>
    </row>
    <row r="130" spans="2:6" x14ac:dyDescent="0.2">
      <c r="B130" s="35" t="str">
        <f t="shared" si="20"/>
        <v>Summe Belegliste</v>
      </c>
      <c r="E130" s="72">
        <f t="shared" si="21"/>
        <v>0</v>
      </c>
      <c r="F130" s="72">
        <f t="shared" si="22"/>
        <v>0</v>
      </c>
    </row>
    <row r="131" spans="2:6" x14ac:dyDescent="0.2">
      <c r="B131" s="35" t="str">
        <f t="shared" si="20"/>
        <v>Summe Belegliste</v>
      </c>
      <c r="E131" s="72">
        <f t="shared" si="21"/>
        <v>0</v>
      </c>
      <c r="F131" s="72">
        <f t="shared" si="22"/>
        <v>0</v>
      </c>
    </row>
    <row r="132" spans="2:6" x14ac:dyDescent="0.2">
      <c r="B132" s="35" t="str">
        <f t="shared" si="20"/>
        <v>Summe Belegliste</v>
      </c>
      <c r="E132" s="72">
        <f t="shared" si="21"/>
        <v>0</v>
      </c>
      <c r="F132" s="72">
        <f t="shared" si="22"/>
        <v>0</v>
      </c>
    </row>
    <row r="133" spans="2:6" x14ac:dyDescent="0.2">
      <c r="B133" s="35" t="str">
        <f t="shared" si="20"/>
        <v>Summe Belegliste</v>
      </c>
      <c r="E133" s="72">
        <f t="shared" si="21"/>
        <v>0</v>
      </c>
      <c r="F133" s="72">
        <f t="shared" si="22"/>
        <v>0</v>
      </c>
    </row>
    <row r="134" spans="2:6" x14ac:dyDescent="0.2">
      <c r="B134" s="35" t="str">
        <f t="shared" si="20"/>
        <v>Summe Belegliste</v>
      </c>
      <c r="E134" s="72">
        <f t="shared" si="21"/>
        <v>0</v>
      </c>
      <c r="F134" s="72">
        <f t="shared" si="22"/>
        <v>0</v>
      </c>
    </row>
    <row r="135" spans="2:6" x14ac:dyDescent="0.2">
      <c r="B135" s="35" t="str">
        <f t="shared" si="20"/>
        <v>Summe Belegliste</v>
      </c>
      <c r="E135" s="72">
        <f t="shared" si="21"/>
        <v>0</v>
      </c>
      <c r="F135" s="72">
        <f t="shared" si="22"/>
        <v>0</v>
      </c>
    </row>
    <row r="136" spans="2:6" x14ac:dyDescent="0.2">
      <c r="B136" s="35" t="str">
        <f t="shared" si="20"/>
        <v>Summe Belegliste</v>
      </c>
      <c r="E136" s="72">
        <f t="shared" si="21"/>
        <v>0</v>
      </c>
      <c r="F136" s="72">
        <f t="shared" si="22"/>
        <v>0</v>
      </c>
    </row>
    <row r="137" spans="2:6" x14ac:dyDescent="0.2">
      <c r="B137" s="35" t="str">
        <f t="shared" si="20"/>
        <v>Summe Belegliste</v>
      </c>
      <c r="E137" s="72">
        <f t="shared" si="21"/>
        <v>0</v>
      </c>
      <c r="F137" s="72">
        <f t="shared" si="22"/>
        <v>0</v>
      </c>
    </row>
    <row r="138" spans="2:6" x14ac:dyDescent="0.2">
      <c r="B138" s="35" t="str">
        <f t="shared" si="20"/>
        <v>Summe Belegliste</v>
      </c>
      <c r="E138" s="72">
        <f t="shared" si="21"/>
        <v>0</v>
      </c>
      <c r="F138" s="72">
        <f t="shared" si="22"/>
        <v>0</v>
      </c>
    </row>
    <row r="139" spans="2:6" x14ac:dyDescent="0.2">
      <c r="B139" s="35" t="str">
        <f t="shared" si="20"/>
        <v>Summe Belegliste</v>
      </c>
      <c r="E139" s="72">
        <f t="shared" si="21"/>
        <v>0</v>
      </c>
      <c r="F139" s="72">
        <f t="shared" si="22"/>
        <v>0</v>
      </c>
    </row>
    <row r="140" spans="2:6" x14ac:dyDescent="0.2">
      <c r="B140" s="35" t="str">
        <f t="shared" si="20"/>
        <v>Summe Belegliste</v>
      </c>
      <c r="E140" s="72">
        <f t="shared" si="21"/>
        <v>0</v>
      </c>
      <c r="F140" s="72">
        <f t="shared" si="22"/>
        <v>0</v>
      </c>
    </row>
    <row r="141" spans="2:6" x14ac:dyDescent="0.2">
      <c r="B141" s="35" t="str">
        <f t="shared" si="20"/>
        <v>Summe Belegliste</v>
      </c>
      <c r="E141" s="72">
        <f t="shared" si="21"/>
        <v>0</v>
      </c>
      <c r="F141" s="72">
        <f t="shared" si="22"/>
        <v>0</v>
      </c>
    </row>
    <row r="142" spans="2:6" x14ac:dyDescent="0.2">
      <c r="B142" s="35" t="str">
        <f t="shared" si="20"/>
        <v>Summe Belegliste</v>
      </c>
      <c r="E142" s="72">
        <f t="shared" si="21"/>
        <v>0</v>
      </c>
      <c r="F142" s="72">
        <f t="shared" si="22"/>
        <v>0</v>
      </c>
    </row>
    <row r="143" spans="2:6" x14ac:dyDescent="0.2">
      <c r="B143" s="35" t="str">
        <f t="shared" si="20"/>
        <v>Summe Belegliste</v>
      </c>
      <c r="E143" s="72">
        <f t="shared" si="21"/>
        <v>0</v>
      </c>
      <c r="F143" s="72">
        <f t="shared" si="22"/>
        <v>0</v>
      </c>
    </row>
    <row r="144" spans="2:6" x14ac:dyDescent="0.2">
      <c r="B144" s="35" t="str">
        <f t="shared" si="20"/>
        <v>Summe Belegliste</v>
      </c>
      <c r="E144" s="72">
        <f t="shared" si="21"/>
        <v>0</v>
      </c>
      <c r="F144" s="72">
        <f t="shared" si="22"/>
        <v>0</v>
      </c>
    </row>
    <row r="145" spans="2:6" x14ac:dyDescent="0.2">
      <c r="B145" s="35" t="str">
        <f t="shared" si="20"/>
        <v>Summe Belegliste</v>
      </c>
      <c r="E145" s="72">
        <f t="shared" si="21"/>
        <v>0</v>
      </c>
      <c r="F145" s="72">
        <f t="shared" si="22"/>
        <v>0</v>
      </c>
    </row>
    <row r="146" spans="2:6" x14ac:dyDescent="0.2">
      <c r="B146" s="35" t="str">
        <f t="shared" si="20"/>
        <v>Summe Belegliste</v>
      </c>
      <c r="E146" s="72">
        <f t="shared" si="21"/>
        <v>0</v>
      </c>
      <c r="F146" s="72">
        <f t="shared" si="22"/>
        <v>0</v>
      </c>
    </row>
    <row r="147" spans="2:6" x14ac:dyDescent="0.2">
      <c r="B147" s="35" t="str">
        <f t="shared" si="20"/>
        <v>Summe Belegliste</v>
      </c>
      <c r="E147" s="72">
        <f t="shared" si="21"/>
        <v>0</v>
      </c>
      <c r="F147" s="72">
        <f t="shared" si="22"/>
        <v>0</v>
      </c>
    </row>
    <row r="148" spans="2:6" x14ac:dyDescent="0.2">
      <c r="B148" s="35" t="str">
        <f t="shared" si="20"/>
        <v>Summe Belegliste</v>
      </c>
      <c r="E148" s="72">
        <f t="shared" si="21"/>
        <v>0</v>
      </c>
      <c r="F148" s="72">
        <f t="shared" si="22"/>
        <v>0</v>
      </c>
    </row>
    <row r="149" spans="2:6" x14ac:dyDescent="0.2">
      <c r="B149" s="35" t="str">
        <f t="shared" si="20"/>
        <v>Summe Belegliste</v>
      </c>
      <c r="E149" s="72">
        <f t="shared" si="21"/>
        <v>0</v>
      </c>
      <c r="F149" s="72">
        <f t="shared" si="22"/>
        <v>0</v>
      </c>
    </row>
    <row r="150" spans="2:6" x14ac:dyDescent="0.2">
      <c r="B150" s="35" t="str">
        <f t="shared" si="20"/>
        <v>Summe Belegliste</v>
      </c>
      <c r="E150" s="72">
        <f t="shared" si="21"/>
        <v>0</v>
      </c>
      <c r="F150" s="72">
        <f t="shared" si="22"/>
        <v>0</v>
      </c>
    </row>
    <row r="151" spans="2:6" x14ac:dyDescent="0.2">
      <c r="B151" s="35" t="str">
        <f t="shared" si="20"/>
        <v>Summe Belegliste</v>
      </c>
      <c r="E151" s="72">
        <f t="shared" si="21"/>
        <v>0</v>
      </c>
      <c r="F151" s="72">
        <f t="shared" si="22"/>
        <v>0</v>
      </c>
    </row>
    <row r="152" spans="2:6" x14ac:dyDescent="0.2">
      <c r="B152" s="35" t="str">
        <f t="shared" si="20"/>
        <v>Summe Belegliste</v>
      </c>
      <c r="E152" s="72">
        <f t="shared" si="21"/>
        <v>0</v>
      </c>
      <c r="F152" s="72">
        <f t="shared" si="22"/>
        <v>0</v>
      </c>
    </row>
    <row r="153" spans="2:6" x14ac:dyDescent="0.2">
      <c r="B153" s="35" t="str">
        <f t="shared" si="20"/>
        <v>Summe Belegliste</v>
      </c>
      <c r="E153" s="72">
        <f t="shared" si="21"/>
        <v>0</v>
      </c>
      <c r="F153" s="72">
        <f t="shared" si="22"/>
        <v>0</v>
      </c>
    </row>
    <row r="154" spans="2:6" x14ac:dyDescent="0.2">
      <c r="B154" s="35" t="str">
        <f t="shared" si="20"/>
        <v>Summe Belegliste</v>
      </c>
      <c r="E154" s="72">
        <f t="shared" si="21"/>
        <v>0</v>
      </c>
      <c r="F154" s="72">
        <f t="shared" si="22"/>
        <v>0</v>
      </c>
    </row>
  </sheetData>
  <sheetProtection algorithmName="SHA-512" hashValue="G57xRIYxaB1LCNVTLJ/4i1iCGc4HZya71aZ+px+usCY3Ks2NhE/f+lV73AHATqW0HW0gApai4/c0iDqQglAHVQ==" saltValue="a1vnxTSyQiLJTGst+TRFWg==" spinCount="100000" sheet="1" formatCells="0" formatColumns="0" formatRows="0"/>
  <mergeCells count="27">
    <mergeCell ref="E1:F1"/>
    <mergeCell ref="I1:J1"/>
    <mergeCell ref="G7:H7"/>
    <mergeCell ref="J7:K7"/>
    <mergeCell ref="I10:I12"/>
    <mergeCell ref="J5:K5"/>
    <mergeCell ref="F3:M3"/>
    <mergeCell ref="A9:A12"/>
    <mergeCell ref="B9:B12"/>
    <mergeCell ref="G9:L9"/>
    <mergeCell ref="M9:M12"/>
    <mergeCell ref="C10:C12"/>
    <mergeCell ref="D10:D12"/>
    <mergeCell ref="E10:E12"/>
    <mergeCell ref="F10:F12"/>
    <mergeCell ref="G10:G12"/>
    <mergeCell ref="H10:H12"/>
    <mergeCell ref="O3:O13"/>
    <mergeCell ref="D81:E81"/>
    <mergeCell ref="G81:H81"/>
    <mergeCell ref="K81:L81"/>
    <mergeCell ref="J10:J12"/>
    <mergeCell ref="K10:K12"/>
    <mergeCell ref="L10:L12"/>
    <mergeCell ref="D78:E78"/>
    <mergeCell ref="G78:H78"/>
    <mergeCell ref="K78:L78"/>
  </mergeCells>
  <dataValidations count="7">
    <dataValidation errorStyle="warning" allowBlank="1" showInputMessage="1" showErrorMessage="1" sqref="N43 N74" xr:uid="{00000000-0002-0000-0000-000000000000}"/>
    <dataValidation type="list" allowBlank="1" showInputMessage="1" showErrorMessage="1" sqref="G5" xr:uid="{00000000-0002-0000-0000-000001000000}">
      <formula1>$Q$6:$AD$6</formula1>
    </dataValidation>
    <dataValidation type="list" allowBlank="1" showInputMessage="1" showErrorMessage="1" sqref="F5" xr:uid="{00000000-0002-0000-0000-000002000000}">
      <formula1>$Q$5:$AA$5</formula1>
    </dataValidation>
    <dataValidation type="list" allowBlank="1" showInputMessage="1" showErrorMessage="1" sqref="E1" xr:uid="{00000000-0002-0000-0000-000003000000}">
      <formula1>$Q$1:$R$1</formula1>
    </dataValidation>
    <dataValidation type="list" allowBlank="1" showInputMessage="1" showErrorMessage="1" sqref="F9" xr:uid="{00000000-0002-0000-0000-000004000000}">
      <formula1>$Q$9:$R$9</formula1>
    </dataValidation>
    <dataValidation type="list" errorStyle="warning" allowBlank="1" showInputMessage="1" showErrorMessage="1" sqref="N45:N73 N14:N42" xr:uid="{00000000-0002-0000-0000-000005000000}">
      <formula1>$Q$13:$W$13</formula1>
    </dataValidation>
    <dataValidation type="list" errorStyle="warning" allowBlank="1" showInputMessage="1" showErrorMessage="1" sqref="L89" xr:uid="{00000000-0002-0000-0000-000006000000}">
      <formula1>$P$89:$U$89</formula1>
    </dataValidation>
  </dataValidations>
  <pageMargins left="0.51181102362204722" right="0.51181102362204722" top="0.39370078740157483" bottom="0.39370078740157483" header="0.31496062992125984" footer="0.31496062992125984"/>
  <pageSetup paperSize="9" orientation="landscape" blackAndWhite="1" r:id="rId1"/>
  <headerFooter>
    <oddFooter>&amp;R&amp;"Arial,Standard"&amp;8Seite &amp;P von &amp;N</oddFooter>
  </headerFooter>
  <rowBreaks count="1" manualBreakCount="1">
    <brk id="44"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Belegliste</vt:lpstr>
      <vt:lpstr>Belegliste!Druckbereich</vt:lpstr>
      <vt:lpstr>Belegliste!Drucktitel</vt:lpstr>
    </vt:vector>
  </TitlesOfParts>
  <Company>LWK-NRW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Kloß, Claudia</dc:creator>
  <cp:lastModifiedBy>Wietmann, Saskia</cp:lastModifiedBy>
  <cp:lastPrinted>2024-10-31T15:16:28Z</cp:lastPrinted>
  <dcterms:created xsi:type="dcterms:W3CDTF">2023-02-22T15:48:38Z</dcterms:created>
  <dcterms:modified xsi:type="dcterms:W3CDTF">2024-11-08T11:00:15Z</dcterms:modified>
</cp:coreProperties>
</file>