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buero\Bienenzuchterzeugnisse\Antragsformulare\2024\"/>
    </mc:Choice>
  </mc:AlternateContent>
  <bookViews>
    <workbookView xWindow="0" yWindow="0" windowWidth="28800" windowHeight="11700" firstSheet="4" activeTab="6"/>
  </bookViews>
  <sheets>
    <sheet name="Schulungen nach 2.1.1" sheetId="1" r:id="rId1"/>
    <sheet name="Multiplikatorenschu. nach 2.1.2" sheetId="3" r:id="rId2"/>
    <sheet name="Bienenstandsberat. nach 2.1.3" sheetId="29" r:id="rId3"/>
    <sheet name="Schulungsmaterial nach  2.1.4" sheetId="23" r:id="rId4"/>
    <sheet name="Investitionen nach 2.2" sheetId="25" r:id="rId5"/>
    <sheet name="Programme nach 2.3" sheetId="12" r:id="rId6"/>
    <sheet name="Bienenvölkermehr nach 2.4" sheetId="13" r:id="rId7"/>
    <sheet name="Tabelle1" sheetId="31" state="hidden" r:id="rId8"/>
    <sheet name="Durchführung Forschung nach 2.5" sheetId="1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3" l="1"/>
  <c r="F34" i="13"/>
  <c r="F21" i="13"/>
  <c r="F18" i="13"/>
  <c r="E25" i="13"/>
  <c r="F35" i="13" l="1"/>
  <c r="F36" i="13" s="1"/>
  <c r="F37" i="13" s="1"/>
  <c r="E34" i="13"/>
  <c r="E20" i="23" l="1"/>
  <c r="E31" i="12" l="1"/>
  <c r="E32" i="12" s="1"/>
  <c r="E30" i="12"/>
  <c r="E15" i="12"/>
  <c r="E20" i="3"/>
  <c r="E21" i="1"/>
  <c r="E21" i="3" l="1"/>
  <c r="E22" i="3" s="1"/>
  <c r="E10" i="14"/>
  <c r="E21" i="13"/>
  <c r="E18" i="13"/>
  <c r="E17" i="12"/>
  <c r="E20" i="12"/>
  <c r="E23" i="12"/>
  <c r="E26" i="12"/>
  <c r="E29" i="12"/>
  <c r="E27" i="25"/>
  <c r="E21" i="23"/>
  <c r="E22" i="1"/>
  <c r="E23" i="1" s="1"/>
  <c r="E35" i="13" l="1"/>
  <c r="E36" i="13" s="1"/>
  <c r="E37" i="13" s="1"/>
  <c r="E22" i="23"/>
  <c r="E12" i="29" l="1"/>
  <c r="E28" i="25" l="1"/>
  <c r="E29" i="25" s="1"/>
</calcChain>
</file>

<file path=xl/sharedStrings.xml><?xml version="1.0" encoding="utf-8"?>
<sst xmlns="http://schemas.openxmlformats.org/spreadsheetml/2006/main" count="186" uniqueCount="112">
  <si>
    <t>Von der Bewilligungs-behörde geprüft und anerkannt</t>
  </si>
  <si>
    <t>Bemerkung</t>
  </si>
  <si>
    <t>Referentenhonorare</t>
  </si>
  <si>
    <t xml:space="preserve">Summe der Kosten </t>
  </si>
  <si>
    <t>Veranstaltungsort</t>
  </si>
  <si>
    <t>Veranstaltungsdatum</t>
  </si>
  <si>
    <t>Veranstaltungsthema</t>
  </si>
  <si>
    <t>Veranstaltungsdauer (Beginn und Ende)</t>
  </si>
  <si>
    <t>Name Referent/Referentin</t>
  </si>
  <si>
    <t>kalkulierte Ausgaben</t>
  </si>
  <si>
    <t>Fahrtkosten Referent/Referentin</t>
  </si>
  <si>
    <t>Fahrtkosten Teilnehmer/Teilnehmerin</t>
  </si>
  <si>
    <t>Leihgebühren visuelle Hilfsmittel</t>
  </si>
  <si>
    <t>Leihgebühren akustische Hilfsmittel</t>
  </si>
  <si>
    <t xml:space="preserve">beantragte Summe der Kosten </t>
  </si>
  <si>
    <t xml:space="preserve">Prüfung der Angemessenheit von Kosten und Kalkulation zur Festbetragsfinanzierung </t>
  </si>
  <si>
    <t xml:space="preserve">Prüfung der Angemessenheit von Kosten und Kalkulation zur Vollfinanzierung </t>
  </si>
  <si>
    <t xml:space="preserve">Prüfung der Angemessenheit von Kosten und Kalkulation zur Anteilsfinanzierung </t>
  </si>
  <si>
    <t>Landesimkerverband</t>
  </si>
  <si>
    <t>Beamer</t>
  </si>
  <si>
    <t>Laptop</t>
  </si>
  <si>
    <t>Fotoapparate</t>
  </si>
  <si>
    <t>Mikroskope</t>
  </si>
  <si>
    <t>DVD-Geräte</t>
  </si>
  <si>
    <t>Video-Geräte</t>
  </si>
  <si>
    <t>Fernseher</t>
  </si>
  <si>
    <t>Refraktometer</t>
  </si>
  <si>
    <t>Lehrtafeln</t>
  </si>
  <si>
    <t>Broschüren</t>
  </si>
  <si>
    <t>Bücher</t>
  </si>
  <si>
    <t>Video-Filme</t>
  </si>
  <si>
    <t>DVD-Filme</t>
  </si>
  <si>
    <t>Web-Publikationen</t>
  </si>
  <si>
    <t>Eigenanteil</t>
  </si>
  <si>
    <t>kalkulierte Ausgaben für Lehr- und Schulungsmaterial und spezielles imkerliches Gerät</t>
  </si>
  <si>
    <t>Beuten</t>
  </si>
  <si>
    <t>Sonnenwachsschmelzer</t>
  </si>
  <si>
    <t>Dampfwachsschmelzer</t>
  </si>
  <si>
    <t>Mittelwandpressen</t>
  </si>
  <si>
    <t>Schaukästen</t>
  </si>
  <si>
    <t>Infobriefe</t>
  </si>
  <si>
    <t>Anzahl Übernachtungen</t>
  </si>
  <si>
    <t xml:space="preserve">Summe der Übernachtungskosten </t>
  </si>
  <si>
    <t>Anzahl Tage</t>
  </si>
  <si>
    <t>kalkulierte Ausgaben für Forschungsprojekte</t>
  </si>
  <si>
    <t>kalkulierte Ausgaben zur Marktbeobachtung</t>
  </si>
  <si>
    <t>voraussichtliche Teilnehmerzahl aus NRW</t>
  </si>
  <si>
    <t>Raummieten</t>
  </si>
  <si>
    <t>Lehrmittel ohne beständigen Wert (Kopien)</t>
  </si>
  <si>
    <t>Druckkosten</t>
  </si>
  <si>
    <t>Veröffentlichungen</t>
  </si>
  <si>
    <t>Leinwand</t>
  </si>
  <si>
    <t>Online-Tools/Softwareanwendungen</t>
  </si>
  <si>
    <t>Verpflegungskosten Abwesenheit von 24 Stunden</t>
  </si>
  <si>
    <t>Summe Verpflegungskosten 24 Euro</t>
  </si>
  <si>
    <t>Verpflegungskosten &lt; 24 Stunden, aber &gt; 11 Stunden</t>
  </si>
  <si>
    <t>Summe Verpflegungskosten 12 Euro</t>
  </si>
  <si>
    <t>Verpflegungskosten &gt;8 Stunden bis 11 Stunden</t>
  </si>
  <si>
    <t>Summe Verpflegungskosten 6 Euro</t>
  </si>
  <si>
    <t>Aufwandsentschädigung 13,50 €</t>
  </si>
  <si>
    <t>Verleihung von Vatervölkern Anzahl</t>
  </si>
  <si>
    <t>Verleihung von Muttervölkern Anzahl</t>
  </si>
  <si>
    <t>Summe Verleihen Vatervölker</t>
  </si>
  <si>
    <t>Summe Verleihen Muttervölkern</t>
  </si>
  <si>
    <t>Medikamenteneinsatz</t>
  </si>
  <si>
    <t>Forschungsprojekte</t>
  </si>
  <si>
    <t>Veröffentlichung der Ergebnisse</t>
  </si>
  <si>
    <t>Flyer</t>
  </si>
  <si>
    <t>Mappen mit Bezug zum Zuwendungszweck</t>
  </si>
  <si>
    <t>Modelle zur Biene</t>
  </si>
  <si>
    <t>Mikrophon</t>
  </si>
  <si>
    <t>Waagen</t>
  </si>
  <si>
    <t>Fahrtkosten der an der Honigbewertung beteiligten Personen</t>
  </si>
  <si>
    <t>Aufwandsentschädigung der beteiligten Personen Stunden</t>
  </si>
  <si>
    <t>Leihgebühren für visuelle Hilfsmittel</t>
  </si>
  <si>
    <t>Leihgebühren für akustische Hilfsmittel</t>
  </si>
  <si>
    <t>Lehrmittel ohne beständigen Wert  (Kopien)</t>
  </si>
  <si>
    <t>Prüfung der Angemessenheit von Kosten und Kalkulation zur Anteilsfinanzierung (90 % der förderfähigen Ausgaben)</t>
  </si>
  <si>
    <t xml:space="preserve">max. 30 € je Teilnehmer/Teilnehmerin und Tag </t>
  </si>
  <si>
    <t>15 € je Imkerin oder Imker</t>
  </si>
  <si>
    <t>Festbetrag je Imkerin oder Imker</t>
  </si>
  <si>
    <t>voraussichtliche Anzahl der Imkerinnen oder Imker</t>
  </si>
  <si>
    <t>Durchführungszeitruam Beginn</t>
  </si>
  <si>
    <t>Durchführungszeitruam Ende</t>
  </si>
  <si>
    <t>90 % der förderfähigen Ausgaben</t>
  </si>
  <si>
    <t>Kreisimkervereins-Lehrbienenstand</t>
  </si>
  <si>
    <t>Imkervereins-Lehrbienenstand</t>
  </si>
  <si>
    <t>förderfähige Ausgaben 90 %</t>
  </si>
  <si>
    <t>voraussichtliche Zahl der an der Honigbewertung beteiligten Personen</t>
  </si>
  <si>
    <t>Übernachtungskosten bis max. 80 € je Übernachtung ohne Frühstück</t>
  </si>
  <si>
    <t>Summe der vorgenannten Kosten</t>
  </si>
  <si>
    <t>der förderfähigen Ausgaben</t>
  </si>
  <si>
    <t>Imkerverein (Nr. 6.5 der Richtlinien)</t>
  </si>
  <si>
    <t>zusätzlich auszufüllen, falls bei der Verleihung von Vater- oder Muttervölkern eine wissensvermittelnde Maßnahme stattfindet!</t>
  </si>
  <si>
    <t>Summe wissensvermittelnde Maßnahmen</t>
  </si>
  <si>
    <t>Fahrtkosten Teilnehmer/Teilnehmerinnen</t>
  </si>
  <si>
    <t>Verleihen von Muttervölkern Betrag (max. 100,- € / Volk)</t>
  </si>
  <si>
    <t>Verleihen von Vatervölkern Betrag (max. 75,- € / Volk)</t>
  </si>
  <si>
    <t>Anzahl</t>
  </si>
  <si>
    <t>Betrag</t>
  </si>
  <si>
    <t>Summe</t>
  </si>
  <si>
    <t>Maßnahme</t>
  </si>
  <si>
    <t>Ort und Datum</t>
  </si>
  <si>
    <t>Veranstaltungsdatum und -ort</t>
  </si>
  <si>
    <t>Leistungsprüfung</t>
  </si>
  <si>
    <t>Prüfstände</t>
  </si>
  <si>
    <t>Belegstellenbeschickung</t>
  </si>
  <si>
    <t>Besamungsaktion</t>
  </si>
  <si>
    <t>Merkmalsbeurteilung</t>
  </si>
  <si>
    <t>Larven Abgabe Zuchtmaterial</t>
  </si>
  <si>
    <t>Königinnenzellen Abgabe Zuchtmaterial</t>
  </si>
  <si>
    <t>Sonstiges (z. B. Leistungsprüfung)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</si>
</sst>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Protection="1"/>
    <xf numFmtId="0" fontId="2" fillId="0" borderId="0" xfId="0" applyFont="1" applyProtection="1"/>
    <xf numFmtId="0" fontId="0" fillId="0" borderId="0" xfId="0" applyBorder="1" applyProtection="1"/>
    <xf numFmtId="0" fontId="0" fillId="3" borderId="5" xfId="0" applyFill="1" applyBorder="1" applyProtection="1"/>
    <xf numFmtId="0" fontId="6" fillId="3" borderId="9" xfId="0" applyFont="1" applyFill="1" applyBorder="1" applyAlignment="1" applyProtection="1">
      <alignment vertical="top" wrapText="1"/>
    </xf>
    <xf numFmtId="4" fontId="6" fillId="4" borderId="8" xfId="0" applyNumberFormat="1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vertical="top" wrapText="1"/>
    </xf>
    <xf numFmtId="0" fontId="7" fillId="0" borderId="0" xfId="0" applyFont="1"/>
    <xf numFmtId="0" fontId="8" fillId="0" borderId="0" xfId="0" applyFont="1"/>
    <xf numFmtId="0" fontId="3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3" fillId="2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2" xfId="0" applyFont="1" applyFill="1" applyBorder="1" applyAlignment="1" applyProtection="1">
      <alignment vertical="top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4" fontId="6" fillId="6" borderId="8" xfId="0" applyNumberFormat="1" applyFont="1" applyFill="1" applyBorder="1" applyAlignment="1" applyProtection="1">
      <alignment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</xf>
    <xf numFmtId="4" fontId="6" fillId="5" borderId="8" xfId="0" applyNumberFormat="1" applyFont="1" applyFill="1" applyBorder="1" applyAlignment="1" applyProtection="1">
      <alignment vertical="center" wrapText="1"/>
    </xf>
    <xf numFmtId="0" fontId="10" fillId="0" borderId="0" xfId="0" applyFont="1"/>
    <xf numFmtId="4" fontId="6" fillId="5" borderId="8" xfId="0" applyNumberFormat="1" applyFont="1" applyFill="1" applyBorder="1" applyAlignment="1" applyProtection="1">
      <alignment vertical="center" wrapText="1"/>
      <protection locked="0"/>
    </xf>
    <xf numFmtId="0" fontId="6" fillId="0" borderId="12" xfId="0" applyFont="1" applyFill="1" applyBorder="1" applyAlignment="1" applyProtection="1">
      <alignment vertical="top" wrapText="1"/>
    </xf>
    <xf numFmtId="0" fontId="3" fillId="2" borderId="13" xfId="0" applyFont="1" applyFill="1" applyBorder="1" applyAlignment="1" applyProtection="1">
      <alignment horizontal="left"/>
      <protection locked="0"/>
    </xf>
    <xf numFmtId="164" fontId="0" fillId="0" borderId="0" xfId="0" applyNumberFormat="1"/>
    <xf numFmtId="2" fontId="6" fillId="3" borderId="8" xfId="0" applyNumberFormat="1" applyFont="1" applyFill="1" applyBorder="1" applyAlignment="1" applyProtection="1">
      <alignment vertical="top" wrapText="1"/>
    </xf>
    <xf numFmtId="2" fontId="0" fillId="0" borderId="0" xfId="0" applyNumberFormat="1"/>
    <xf numFmtId="4" fontId="6" fillId="7" borderId="8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2" xfId="0" applyFont="1" applyFill="1" applyBorder="1" applyAlignment="1" applyProtection="1">
      <alignment vertical="top" wrapText="1"/>
    </xf>
    <xf numFmtId="0" fontId="6" fillId="0" borderId="2" xfId="0" applyFont="1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vertical="top" wrapText="1"/>
    </xf>
    <xf numFmtId="0" fontId="6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0" fillId="0" borderId="4" xfId="0" applyFont="1" applyBorder="1" applyAlignment="1" applyProtection="1">
      <alignment vertical="top" wrapText="1"/>
    </xf>
    <xf numFmtId="0" fontId="0" fillId="0" borderId="6" xfId="0" applyFont="1" applyBorder="1" applyAlignment="1" applyProtection="1">
      <alignment vertical="top" wrapText="1"/>
    </xf>
    <xf numFmtId="0" fontId="0" fillId="0" borderId="7" xfId="0" applyFont="1" applyBorder="1" applyAlignment="1" applyProtection="1">
      <alignment vertical="top" wrapText="1"/>
    </xf>
    <xf numFmtId="0" fontId="0" fillId="0" borderId="8" xfId="0" applyFont="1" applyBorder="1" applyAlignment="1" applyProtection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activeCell="A14" sqref="A14:D20"/>
    </sheetView>
  </sheetViews>
  <sheetFormatPr baseColWidth="10" defaultRowHeight="15" x14ac:dyDescent="0.25"/>
  <cols>
    <col min="5" max="5" width="30.28515625" customWidth="1"/>
    <col min="6" max="6" width="24.85546875" customWidth="1"/>
    <col min="7" max="7" width="31.7109375" customWidth="1"/>
  </cols>
  <sheetData>
    <row r="1" spans="1:14" ht="15.75" x14ac:dyDescent="0.25">
      <c r="A1" s="9" t="s">
        <v>77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9" t="s">
        <v>78</v>
      </c>
      <c r="B2" s="10"/>
      <c r="C2" s="10"/>
      <c r="D2" s="10"/>
      <c r="E2" s="10"/>
      <c r="F2" s="10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9"/>
      <c r="B3" s="10"/>
      <c r="C3" s="10"/>
      <c r="D3" s="10"/>
      <c r="E3" s="10"/>
      <c r="F3" s="10"/>
      <c r="G3" s="1"/>
      <c r="H3" s="1"/>
      <c r="I3" s="1"/>
      <c r="J3" s="1"/>
      <c r="K3" s="1"/>
      <c r="L3" s="1"/>
      <c r="M3" s="1"/>
      <c r="N3" s="1"/>
    </row>
    <row r="4" spans="1:14" x14ac:dyDescent="0.25">
      <c r="A4" s="12" t="s">
        <v>92</v>
      </c>
      <c r="B4" s="12"/>
      <c r="E4" s="11"/>
      <c r="F4" s="11"/>
      <c r="G4" s="2"/>
    </row>
    <row r="5" spans="1:14" x14ac:dyDescent="0.25">
      <c r="A5" s="12" t="s">
        <v>5</v>
      </c>
      <c r="B5" s="12"/>
      <c r="E5" s="11"/>
      <c r="F5" s="11"/>
      <c r="G5" s="2"/>
    </row>
    <row r="6" spans="1:14" x14ac:dyDescent="0.25">
      <c r="A6" s="12" t="s">
        <v>7</v>
      </c>
      <c r="B6" s="12"/>
      <c r="E6" s="11"/>
      <c r="F6" s="11"/>
      <c r="G6" s="2"/>
    </row>
    <row r="7" spans="1:14" x14ac:dyDescent="0.25">
      <c r="A7" s="12" t="s">
        <v>4</v>
      </c>
      <c r="B7" s="12"/>
      <c r="E7" s="11"/>
      <c r="F7" s="11"/>
      <c r="G7" s="2"/>
    </row>
    <row r="8" spans="1:14" x14ac:dyDescent="0.25">
      <c r="A8" s="12" t="s">
        <v>6</v>
      </c>
      <c r="B8" s="3"/>
      <c r="E8" s="11"/>
      <c r="F8" s="11"/>
      <c r="G8" s="2"/>
    </row>
    <row r="9" spans="1:14" x14ac:dyDescent="0.25">
      <c r="A9" s="12" t="s">
        <v>46</v>
      </c>
      <c r="B9" s="3"/>
      <c r="E9" s="11"/>
      <c r="F9" s="11"/>
      <c r="G9" s="2"/>
    </row>
    <row r="10" spans="1:14" x14ac:dyDescent="0.25">
      <c r="A10" s="12" t="s">
        <v>8</v>
      </c>
      <c r="B10" s="12"/>
      <c r="E10" s="11"/>
      <c r="F10" s="11"/>
      <c r="G10" s="2"/>
    </row>
    <row r="11" spans="1:14" ht="15.75" thickBot="1" x14ac:dyDescent="0.3">
      <c r="B11" s="2"/>
      <c r="C11" s="2"/>
      <c r="D11" s="2"/>
      <c r="E11" s="2"/>
      <c r="F11" s="2"/>
      <c r="G11" s="4"/>
    </row>
    <row r="12" spans="1:14" x14ac:dyDescent="0.25">
      <c r="A12" s="30"/>
      <c r="B12" s="31"/>
      <c r="C12" s="31"/>
      <c r="D12" s="32"/>
      <c r="E12" s="36" t="s">
        <v>9</v>
      </c>
      <c r="F12" s="38" t="s">
        <v>0</v>
      </c>
      <c r="G12" s="5"/>
    </row>
    <row r="13" spans="1:14" ht="15.75" thickBot="1" x14ac:dyDescent="0.3">
      <c r="A13" s="33"/>
      <c r="B13" s="34"/>
      <c r="C13" s="34"/>
      <c r="D13" s="35"/>
      <c r="E13" s="37"/>
      <c r="F13" s="37"/>
      <c r="G13" s="6" t="s">
        <v>1</v>
      </c>
    </row>
    <row r="14" spans="1:14" ht="15.75" thickBot="1" x14ac:dyDescent="0.3">
      <c r="A14" s="39" t="s">
        <v>10</v>
      </c>
      <c r="B14" s="40"/>
      <c r="C14" s="40"/>
      <c r="D14" s="41"/>
      <c r="E14" s="7"/>
      <c r="F14" s="8"/>
      <c r="G14" s="8"/>
    </row>
    <row r="15" spans="1:14" ht="15.75" thickBot="1" x14ac:dyDescent="0.3">
      <c r="A15" s="39" t="s">
        <v>11</v>
      </c>
      <c r="B15" s="42"/>
      <c r="C15" s="42"/>
      <c r="D15" s="43"/>
      <c r="E15" s="7"/>
      <c r="F15" s="8"/>
      <c r="G15" s="8"/>
    </row>
    <row r="16" spans="1:14" ht="15.75" thickBot="1" x14ac:dyDescent="0.3">
      <c r="A16" s="39" t="s">
        <v>2</v>
      </c>
      <c r="B16" s="42"/>
      <c r="C16" s="42"/>
      <c r="D16" s="43"/>
      <c r="E16" s="7"/>
      <c r="F16" s="8"/>
      <c r="G16" s="8"/>
    </row>
    <row r="17" spans="1:7" ht="15.75" thickBot="1" x14ac:dyDescent="0.3">
      <c r="A17" s="44" t="s">
        <v>47</v>
      </c>
      <c r="B17" s="45"/>
      <c r="C17" s="45"/>
      <c r="D17" s="46"/>
      <c r="E17" s="7"/>
      <c r="F17" s="8"/>
      <c r="G17" s="8"/>
    </row>
    <row r="18" spans="1:7" ht="15.75" thickBot="1" x14ac:dyDescent="0.3">
      <c r="A18" s="39" t="s">
        <v>12</v>
      </c>
      <c r="B18" s="42"/>
      <c r="C18" s="42"/>
      <c r="D18" s="43"/>
      <c r="E18" s="7"/>
      <c r="F18" s="8"/>
      <c r="G18" s="8"/>
    </row>
    <row r="19" spans="1:7" ht="15.75" thickBot="1" x14ac:dyDescent="0.3">
      <c r="A19" s="39" t="s">
        <v>13</v>
      </c>
      <c r="B19" s="42"/>
      <c r="C19" s="42"/>
      <c r="D19" s="43"/>
      <c r="E19" s="7"/>
      <c r="F19" s="8"/>
      <c r="G19" s="8"/>
    </row>
    <row r="20" spans="1:7" ht="15.75" thickBot="1" x14ac:dyDescent="0.3">
      <c r="A20" s="39" t="s">
        <v>48</v>
      </c>
      <c r="B20" s="42"/>
      <c r="C20" s="42"/>
      <c r="D20" s="43"/>
      <c r="E20" s="7"/>
      <c r="F20" s="8"/>
      <c r="G20" s="8"/>
    </row>
    <row r="21" spans="1:7" ht="15.75" customHeight="1" thickBot="1" x14ac:dyDescent="0.3">
      <c r="A21" s="39" t="s">
        <v>14</v>
      </c>
      <c r="B21" s="42"/>
      <c r="C21" s="42"/>
      <c r="D21" s="43"/>
      <c r="E21" s="21">
        <f>SUM(E14:E20)</f>
        <v>0</v>
      </c>
      <c r="F21" s="8"/>
      <c r="G21" s="8"/>
    </row>
    <row r="22" spans="1:7" ht="15.75" customHeight="1" thickBot="1" x14ac:dyDescent="0.3">
      <c r="A22" s="39" t="s">
        <v>87</v>
      </c>
      <c r="B22" s="42"/>
      <c r="C22" s="42"/>
      <c r="D22" s="43"/>
      <c r="E22" s="21">
        <f>ROUNDDOWN(E21*0.9,2)</f>
        <v>0</v>
      </c>
      <c r="F22" s="8"/>
      <c r="G22" s="8"/>
    </row>
    <row r="23" spans="1:7" ht="15.75" customHeight="1" thickBot="1" x14ac:dyDescent="0.3">
      <c r="A23" s="39" t="s">
        <v>33</v>
      </c>
      <c r="B23" s="42"/>
      <c r="C23" s="42"/>
      <c r="D23" s="43"/>
      <c r="E23" s="21">
        <f>E21-E22</f>
        <v>0</v>
      </c>
      <c r="F23" s="8"/>
      <c r="G23" s="8"/>
    </row>
  </sheetData>
  <sheetProtection algorithmName="SHA-512" hashValue="aikM0j/HBS1cAmKAE/CD9zB4tOHsCeZCnd6+TuZFkT6B08BIXCH2pwZ+6L7zNiLy6+zZmSrWU2zlTbNx4PELTA==" saltValue="kMjMnCJaWDhDf27025pOng==" spinCount="100000" sheet="1" objects="1" scenarios="1"/>
  <protectedRanges>
    <protectedRange sqref="E14:E20" name="Bereich2"/>
    <protectedRange sqref="E4:F10" name="Bereich1"/>
  </protectedRanges>
  <mergeCells count="13">
    <mergeCell ref="A21:D21"/>
    <mergeCell ref="A22:D22"/>
    <mergeCell ref="A23:D23"/>
    <mergeCell ref="A16:D16"/>
    <mergeCell ref="A17:D17"/>
    <mergeCell ref="A18:D18"/>
    <mergeCell ref="A19:D19"/>
    <mergeCell ref="A20:D20"/>
    <mergeCell ref="A12:D13"/>
    <mergeCell ref="E12:E13"/>
    <mergeCell ref="F12:F13"/>
    <mergeCell ref="A14:D14"/>
    <mergeCell ref="A15:D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3" sqref="A3:F9"/>
    </sheetView>
  </sheetViews>
  <sheetFormatPr baseColWidth="10" defaultRowHeight="15" x14ac:dyDescent="0.25"/>
  <cols>
    <col min="5" max="5" width="28.140625" customWidth="1"/>
    <col min="6" max="6" width="26.7109375" customWidth="1"/>
    <col min="7" max="7" width="32.140625" customWidth="1"/>
  </cols>
  <sheetData>
    <row r="1" spans="1:14" ht="15.75" x14ac:dyDescent="0.25">
      <c r="A1" s="9" t="s">
        <v>77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9"/>
      <c r="B2" s="10"/>
      <c r="C2" s="10"/>
      <c r="D2" s="10"/>
      <c r="E2" s="10"/>
      <c r="F2" s="10"/>
      <c r="G2" s="1"/>
    </row>
    <row r="3" spans="1:14" x14ac:dyDescent="0.25">
      <c r="A3" s="12" t="s">
        <v>92</v>
      </c>
      <c r="B3" s="12"/>
      <c r="E3" s="11"/>
      <c r="F3" s="11"/>
      <c r="G3" s="2"/>
    </row>
    <row r="4" spans="1:14" x14ac:dyDescent="0.25">
      <c r="A4" s="12" t="s">
        <v>5</v>
      </c>
      <c r="B4" s="12"/>
      <c r="E4" s="11"/>
      <c r="F4" s="11"/>
      <c r="G4" s="2"/>
    </row>
    <row r="5" spans="1:14" x14ac:dyDescent="0.25">
      <c r="A5" s="12" t="s">
        <v>7</v>
      </c>
      <c r="B5" s="12"/>
      <c r="E5" s="11"/>
      <c r="F5" s="11"/>
      <c r="G5" s="2"/>
    </row>
    <row r="6" spans="1:14" x14ac:dyDescent="0.25">
      <c r="A6" s="12" t="s">
        <v>4</v>
      </c>
      <c r="B6" s="12"/>
      <c r="E6" s="11"/>
      <c r="F6" s="11"/>
      <c r="G6" s="2"/>
    </row>
    <row r="7" spans="1:14" x14ac:dyDescent="0.25">
      <c r="A7" s="12" t="s">
        <v>6</v>
      </c>
      <c r="B7" s="3"/>
      <c r="E7" s="11"/>
      <c r="F7" s="11"/>
      <c r="G7" s="2"/>
    </row>
    <row r="8" spans="1:14" x14ac:dyDescent="0.25">
      <c r="A8" s="12" t="s">
        <v>46</v>
      </c>
      <c r="B8" s="3"/>
      <c r="E8" s="11"/>
      <c r="F8" s="11"/>
      <c r="G8" s="2"/>
    </row>
    <row r="9" spans="1:14" x14ac:dyDescent="0.25">
      <c r="A9" s="12" t="s">
        <v>8</v>
      </c>
      <c r="B9" s="12"/>
      <c r="E9" s="11"/>
      <c r="F9" s="11"/>
      <c r="G9" s="2"/>
    </row>
    <row r="10" spans="1:14" ht="15.75" thickBot="1" x14ac:dyDescent="0.3">
      <c r="B10" s="2"/>
      <c r="C10" s="2"/>
      <c r="D10" s="2"/>
      <c r="E10" s="2"/>
      <c r="F10" s="2"/>
      <c r="G10" s="4"/>
    </row>
    <row r="11" spans="1:14" x14ac:dyDescent="0.25">
      <c r="A11" s="30"/>
      <c r="B11" s="31"/>
      <c r="C11" s="31"/>
      <c r="D11" s="32"/>
      <c r="E11" s="36" t="s">
        <v>9</v>
      </c>
      <c r="F11" s="38" t="s">
        <v>0</v>
      </c>
      <c r="G11" s="5"/>
    </row>
    <row r="12" spans="1:14" ht="15.75" thickBot="1" x14ac:dyDescent="0.3">
      <c r="A12" s="33"/>
      <c r="B12" s="34"/>
      <c r="C12" s="34"/>
      <c r="D12" s="35"/>
      <c r="E12" s="37"/>
      <c r="F12" s="37"/>
      <c r="G12" s="6" t="s">
        <v>1</v>
      </c>
    </row>
    <row r="13" spans="1:14" ht="15.75" thickBot="1" x14ac:dyDescent="0.3">
      <c r="A13" s="39" t="s">
        <v>10</v>
      </c>
      <c r="B13" s="40"/>
      <c r="C13" s="40"/>
      <c r="D13" s="41"/>
      <c r="E13" s="7"/>
      <c r="F13" s="8"/>
      <c r="G13" s="8"/>
    </row>
    <row r="14" spans="1:14" ht="15.75" thickBot="1" x14ac:dyDescent="0.3">
      <c r="A14" s="39" t="s">
        <v>11</v>
      </c>
      <c r="B14" s="42"/>
      <c r="C14" s="42"/>
      <c r="D14" s="43"/>
      <c r="E14" s="7"/>
      <c r="F14" s="8"/>
      <c r="G14" s="8"/>
    </row>
    <row r="15" spans="1:14" ht="15.75" thickBot="1" x14ac:dyDescent="0.3">
      <c r="A15" s="39" t="s">
        <v>2</v>
      </c>
      <c r="B15" s="42"/>
      <c r="C15" s="42"/>
      <c r="D15" s="43"/>
      <c r="E15" s="7"/>
      <c r="F15" s="8"/>
      <c r="G15" s="8"/>
    </row>
    <row r="16" spans="1:14" ht="15.75" thickBot="1" x14ac:dyDescent="0.3">
      <c r="A16" s="44" t="s">
        <v>47</v>
      </c>
      <c r="B16" s="45"/>
      <c r="C16" s="45"/>
      <c r="D16" s="46"/>
      <c r="E16" s="7"/>
      <c r="F16" s="8"/>
      <c r="G16" s="8"/>
    </row>
    <row r="17" spans="1:7" ht="15.75" thickBot="1" x14ac:dyDescent="0.3">
      <c r="A17" s="39" t="s">
        <v>12</v>
      </c>
      <c r="B17" s="42"/>
      <c r="C17" s="42"/>
      <c r="D17" s="43"/>
      <c r="E17" s="7"/>
      <c r="F17" s="8"/>
      <c r="G17" s="8"/>
    </row>
    <row r="18" spans="1:7" ht="15.75" thickBot="1" x14ac:dyDescent="0.3">
      <c r="A18" s="39" t="s">
        <v>13</v>
      </c>
      <c r="B18" s="42"/>
      <c r="C18" s="42"/>
      <c r="D18" s="43"/>
      <c r="E18" s="7"/>
      <c r="F18" s="8"/>
      <c r="G18" s="8"/>
    </row>
    <row r="19" spans="1:7" ht="15.75" customHeight="1" thickBot="1" x14ac:dyDescent="0.3">
      <c r="A19" s="39" t="s">
        <v>48</v>
      </c>
      <c r="B19" s="42"/>
      <c r="C19" s="42"/>
      <c r="D19" s="43"/>
      <c r="E19" s="7"/>
      <c r="F19" s="8"/>
      <c r="G19" s="8"/>
    </row>
    <row r="20" spans="1:7" ht="15.75" customHeight="1" thickBot="1" x14ac:dyDescent="0.3">
      <c r="A20" s="39" t="s">
        <v>14</v>
      </c>
      <c r="B20" s="42"/>
      <c r="C20" s="42"/>
      <c r="D20" s="43"/>
      <c r="E20" s="21">
        <f>SUM(E13:E19)</f>
        <v>0</v>
      </c>
      <c r="F20" s="8"/>
      <c r="G20" s="8"/>
    </row>
    <row r="21" spans="1:7" ht="15.75" customHeight="1" thickBot="1" x14ac:dyDescent="0.3">
      <c r="A21" s="39" t="s">
        <v>87</v>
      </c>
      <c r="B21" s="42"/>
      <c r="C21" s="42"/>
      <c r="D21" s="43"/>
      <c r="E21" s="21">
        <f>ROUNDDOWN(E20*0.9,2)</f>
        <v>0</v>
      </c>
      <c r="F21" s="8"/>
      <c r="G21" s="8"/>
    </row>
    <row r="22" spans="1:7" ht="15.75" customHeight="1" thickBot="1" x14ac:dyDescent="0.3">
      <c r="A22" s="39" t="s">
        <v>33</v>
      </c>
      <c r="B22" s="42"/>
      <c r="C22" s="42"/>
      <c r="D22" s="43"/>
      <c r="E22" s="21">
        <f>E20-E21</f>
        <v>0</v>
      </c>
      <c r="F22" s="8"/>
      <c r="G22" s="8"/>
    </row>
  </sheetData>
  <sheetProtection algorithmName="SHA-512" hashValue="gTxlH7kBuMhcQPorvXxZ6NpUpxN8NqU6JcPQAUQi8rXyUXi/W2AmYdbEQ7eF/4KQtdM83xlSjAgYufremDY7rg==" saltValue="Ufj76/HRUiT1j0/DcmypBw==" spinCount="100000" sheet="1" objects="1" scenarios="1"/>
  <protectedRanges>
    <protectedRange sqref="E3:F9" name="Bereich2"/>
    <protectedRange sqref="E13:E19" name="Bereich1"/>
  </protectedRanges>
  <mergeCells count="13">
    <mergeCell ref="A21:D21"/>
    <mergeCell ref="A22:D22"/>
    <mergeCell ref="A16:D16"/>
    <mergeCell ref="A17:D17"/>
    <mergeCell ref="A18:D18"/>
    <mergeCell ref="A20:D20"/>
    <mergeCell ref="A11:D12"/>
    <mergeCell ref="A19:D19"/>
    <mergeCell ref="E11:E12"/>
    <mergeCell ref="F11:F12"/>
    <mergeCell ref="A13:D13"/>
    <mergeCell ref="A14:D14"/>
    <mergeCell ref="A15:D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2" sqref="E12"/>
    </sheetView>
  </sheetViews>
  <sheetFormatPr baseColWidth="10" defaultRowHeight="15" x14ac:dyDescent="0.25"/>
  <cols>
    <col min="4" max="4" width="22.5703125" customWidth="1"/>
    <col min="5" max="5" width="24.5703125" customWidth="1"/>
    <col min="6" max="6" width="29.28515625" customWidth="1"/>
    <col min="7" max="7" width="22.140625" customWidth="1"/>
  </cols>
  <sheetData>
    <row r="1" spans="1:7" ht="15.75" x14ac:dyDescent="0.25">
      <c r="A1" s="9" t="s">
        <v>15</v>
      </c>
      <c r="B1" s="10"/>
      <c r="C1" s="10"/>
      <c r="D1" s="10"/>
      <c r="E1" s="10"/>
      <c r="F1" s="10"/>
      <c r="G1" s="1"/>
    </row>
    <row r="2" spans="1:7" ht="15.75" x14ac:dyDescent="0.25">
      <c r="A2" s="9" t="s">
        <v>79</v>
      </c>
      <c r="B2" s="10"/>
      <c r="C2" s="10"/>
      <c r="D2" s="10"/>
      <c r="E2" s="10"/>
      <c r="F2" s="10"/>
      <c r="G2" s="1"/>
    </row>
    <row r="3" spans="1:7" ht="15.75" x14ac:dyDescent="0.25">
      <c r="A3" s="9"/>
      <c r="B3" s="10"/>
      <c r="C3" s="10"/>
      <c r="D3" s="10"/>
      <c r="E3" s="10"/>
      <c r="F3" s="10"/>
      <c r="G3" s="1"/>
    </row>
    <row r="4" spans="1:7" x14ac:dyDescent="0.25">
      <c r="A4" s="12" t="s">
        <v>92</v>
      </c>
      <c r="B4" s="12"/>
      <c r="E4" s="11"/>
      <c r="F4" s="11"/>
      <c r="G4" s="2"/>
    </row>
    <row r="5" spans="1:7" x14ac:dyDescent="0.25">
      <c r="A5" s="12" t="s">
        <v>82</v>
      </c>
      <c r="B5" s="12"/>
      <c r="E5" s="11"/>
      <c r="F5" s="11"/>
      <c r="G5" s="2"/>
    </row>
    <row r="6" spans="1:7" x14ac:dyDescent="0.25">
      <c r="A6" s="12" t="s">
        <v>83</v>
      </c>
      <c r="B6" s="12"/>
      <c r="E6" s="11"/>
      <c r="F6" s="11"/>
      <c r="G6" s="2"/>
    </row>
    <row r="7" spans="1:7" ht="15.75" thickBot="1" x14ac:dyDescent="0.3">
      <c r="B7" s="2"/>
      <c r="C7" s="2"/>
      <c r="D7" s="2"/>
      <c r="E7" s="2"/>
      <c r="F7" s="2"/>
      <c r="G7" s="4"/>
    </row>
    <row r="8" spans="1:7" x14ac:dyDescent="0.25">
      <c r="A8" s="30"/>
      <c r="B8" s="31"/>
      <c r="C8" s="31"/>
      <c r="D8" s="32"/>
      <c r="E8" s="36" t="s">
        <v>9</v>
      </c>
      <c r="F8" s="38" t="s">
        <v>0</v>
      </c>
      <c r="G8" s="5"/>
    </row>
    <row r="9" spans="1:7" ht="15.75" thickBot="1" x14ac:dyDescent="0.3">
      <c r="A9" s="33"/>
      <c r="B9" s="34"/>
      <c r="C9" s="34"/>
      <c r="D9" s="35"/>
      <c r="E9" s="37"/>
      <c r="F9" s="37"/>
      <c r="G9" s="6" t="s">
        <v>1</v>
      </c>
    </row>
    <row r="10" spans="1:7" ht="15.75" thickBot="1" x14ac:dyDescent="0.3">
      <c r="A10" s="39" t="s">
        <v>81</v>
      </c>
      <c r="B10" s="40"/>
      <c r="C10" s="40"/>
      <c r="D10" s="41"/>
      <c r="E10" s="7"/>
      <c r="F10" s="8"/>
      <c r="G10" s="8"/>
    </row>
    <row r="11" spans="1:7" ht="15.75" thickBot="1" x14ac:dyDescent="0.3">
      <c r="A11" s="39" t="s">
        <v>80</v>
      </c>
      <c r="B11" s="42"/>
      <c r="C11" s="42"/>
      <c r="D11" s="43"/>
      <c r="E11" s="21">
        <v>15</v>
      </c>
      <c r="F11" s="8"/>
      <c r="G11" s="8"/>
    </row>
    <row r="12" spans="1:7" ht="15.75" thickBot="1" x14ac:dyDescent="0.3">
      <c r="A12" s="39" t="s">
        <v>14</v>
      </c>
      <c r="B12" s="42"/>
      <c r="C12" s="42"/>
      <c r="D12" s="43"/>
      <c r="E12" s="21">
        <f>E10*E11</f>
        <v>0</v>
      </c>
      <c r="F12" s="8"/>
      <c r="G12" s="8"/>
    </row>
  </sheetData>
  <sheetProtection algorithmName="SHA-512" hashValue="rXdGAVzE1wd6kWQbxcW6458lqiXPq3ETYBnVkPLEAtL6TxaG7CJFhrlyMm96KTskVuuPbHAWTqIVWTgYYn/EfA==" saltValue="sVVAe51bKTJ/D6kYx1P3Iw==" spinCount="100000" sheet="1" objects="1" scenarios="1"/>
  <protectedRanges>
    <protectedRange sqref="E10" name="Bereich2"/>
    <protectedRange sqref="E4:F6" name="Bereich1"/>
  </protectedRanges>
  <mergeCells count="6">
    <mergeCell ref="A12:D12"/>
    <mergeCell ref="A8:D9"/>
    <mergeCell ref="E8:E9"/>
    <mergeCell ref="F8:F9"/>
    <mergeCell ref="A10:D10"/>
    <mergeCell ref="A11:D1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2" sqref="E22"/>
    </sheetView>
  </sheetViews>
  <sheetFormatPr baseColWidth="10" defaultRowHeight="15" x14ac:dyDescent="0.25"/>
  <cols>
    <col min="5" max="5" width="28.7109375" customWidth="1"/>
    <col min="6" max="6" width="29.7109375" customWidth="1"/>
    <col min="7" max="7" width="29.28515625" customWidth="1"/>
  </cols>
  <sheetData>
    <row r="1" spans="1:7" ht="15.75" x14ac:dyDescent="0.25">
      <c r="A1" s="9" t="s">
        <v>17</v>
      </c>
      <c r="B1" s="10"/>
      <c r="C1" s="10"/>
      <c r="D1" s="10"/>
      <c r="E1" s="10"/>
      <c r="F1" s="10"/>
      <c r="G1" s="1"/>
    </row>
    <row r="2" spans="1:7" ht="15.75" x14ac:dyDescent="0.25">
      <c r="A2" s="9" t="s">
        <v>84</v>
      </c>
      <c r="B2" s="10"/>
      <c r="C2" s="10"/>
      <c r="D2" s="10"/>
      <c r="E2" s="10"/>
      <c r="F2" s="10"/>
      <c r="G2" s="1"/>
    </row>
    <row r="3" spans="1:7" ht="15.75" x14ac:dyDescent="0.25">
      <c r="A3" s="9"/>
      <c r="B3" s="10"/>
      <c r="C3" s="10"/>
      <c r="D3" s="10"/>
      <c r="E3" s="10"/>
      <c r="F3" s="10"/>
      <c r="G3" s="1"/>
    </row>
    <row r="4" spans="1:7" x14ac:dyDescent="0.25">
      <c r="A4" s="12" t="s">
        <v>92</v>
      </c>
      <c r="B4" s="12"/>
      <c r="E4" s="11"/>
      <c r="F4" s="11"/>
      <c r="G4" s="2"/>
    </row>
    <row r="5" spans="1:7" ht="15.75" thickBot="1" x14ac:dyDescent="0.3">
      <c r="B5" s="2"/>
      <c r="C5" s="2"/>
      <c r="D5" s="2"/>
      <c r="E5" s="2"/>
      <c r="F5" s="2"/>
      <c r="G5" s="4"/>
    </row>
    <row r="6" spans="1:7" x14ac:dyDescent="0.25">
      <c r="A6" s="47"/>
      <c r="B6" s="48"/>
      <c r="C6" s="48"/>
      <c r="D6" s="49"/>
      <c r="E6" s="36" t="s">
        <v>34</v>
      </c>
      <c r="F6" s="38" t="s">
        <v>0</v>
      </c>
      <c r="G6" s="5"/>
    </row>
    <row r="7" spans="1:7" ht="43.5" customHeight="1" thickBot="1" x14ac:dyDescent="0.3">
      <c r="A7" s="50"/>
      <c r="B7" s="51"/>
      <c r="C7" s="51"/>
      <c r="D7" s="52"/>
      <c r="E7" s="37"/>
      <c r="F7" s="37"/>
      <c r="G7" s="6" t="s">
        <v>1</v>
      </c>
    </row>
    <row r="8" spans="1:7" ht="15.75" thickBot="1" x14ac:dyDescent="0.3">
      <c r="A8" s="39" t="s">
        <v>49</v>
      </c>
      <c r="B8" s="40"/>
      <c r="C8" s="40"/>
      <c r="D8" s="41"/>
      <c r="E8" s="7"/>
      <c r="F8" s="8"/>
      <c r="G8" s="8"/>
    </row>
    <row r="9" spans="1:7" ht="15.75" thickBot="1" x14ac:dyDescent="0.3">
      <c r="A9" s="39" t="s">
        <v>40</v>
      </c>
      <c r="B9" s="40"/>
      <c r="C9" s="40"/>
      <c r="D9" s="41"/>
      <c r="E9" s="7"/>
      <c r="F9" s="8"/>
      <c r="G9" s="8"/>
    </row>
    <row r="10" spans="1:7" ht="15.75" thickBot="1" x14ac:dyDescent="0.3">
      <c r="A10" s="39" t="s">
        <v>50</v>
      </c>
      <c r="B10" s="40"/>
      <c r="C10" s="40"/>
      <c r="D10" s="41"/>
      <c r="E10" s="7"/>
      <c r="F10" s="8"/>
      <c r="G10" s="8"/>
    </row>
    <row r="11" spans="1:7" ht="15.75" thickBot="1" x14ac:dyDescent="0.3">
      <c r="A11" s="39" t="s">
        <v>28</v>
      </c>
      <c r="B11" s="42"/>
      <c r="C11" s="42"/>
      <c r="D11" s="43"/>
      <c r="E11" s="7"/>
      <c r="F11" s="8"/>
      <c r="G11" s="8"/>
    </row>
    <row r="12" spans="1:7" ht="15.75" thickBot="1" x14ac:dyDescent="0.3">
      <c r="A12" s="39" t="s">
        <v>29</v>
      </c>
      <c r="B12" s="42"/>
      <c r="C12" s="42"/>
      <c r="D12" s="43"/>
      <c r="E12" s="7"/>
      <c r="F12" s="8"/>
      <c r="G12" s="8"/>
    </row>
    <row r="13" spans="1:7" ht="15.75" customHeight="1" thickBot="1" x14ac:dyDescent="0.3">
      <c r="A13" s="39" t="s">
        <v>32</v>
      </c>
      <c r="B13" s="42"/>
      <c r="C13" s="42"/>
      <c r="D13" s="43"/>
      <c r="E13" s="7"/>
      <c r="F13" s="8"/>
      <c r="G13" s="8"/>
    </row>
    <row r="14" spans="1:7" ht="15.75" customHeight="1" thickBot="1" x14ac:dyDescent="0.3">
      <c r="A14" s="39" t="s">
        <v>67</v>
      </c>
      <c r="B14" s="42"/>
      <c r="C14" s="42"/>
      <c r="D14" s="43"/>
      <c r="E14" s="7"/>
      <c r="F14" s="8"/>
      <c r="G14" s="8"/>
    </row>
    <row r="15" spans="1:7" ht="15.75" customHeight="1" thickBot="1" x14ac:dyDescent="0.3">
      <c r="A15" s="39" t="s">
        <v>68</v>
      </c>
      <c r="B15" s="42"/>
      <c r="C15" s="42"/>
      <c r="D15" s="43"/>
      <c r="E15" s="7"/>
      <c r="F15" s="8"/>
      <c r="G15" s="8"/>
    </row>
    <row r="16" spans="1:7" ht="15.75" customHeight="1" thickBot="1" x14ac:dyDescent="0.3">
      <c r="A16" s="39" t="s">
        <v>69</v>
      </c>
      <c r="B16" s="42"/>
      <c r="C16" s="42"/>
      <c r="D16" s="43"/>
      <c r="E16" s="7"/>
      <c r="F16" s="8"/>
      <c r="G16" s="8"/>
    </row>
    <row r="17" spans="1:7" ht="15.75" customHeight="1" thickBot="1" x14ac:dyDescent="0.3">
      <c r="A17" s="39" t="s">
        <v>27</v>
      </c>
      <c r="B17" s="42"/>
      <c r="C17" s="42"/>
      <c r="D17" s="43"/>
      <c r="E17" s="7"/>
      <c r="F17" s="8"/>
      <c r="G17" s="8"/>
    </row>
    <row r="18" spans="1:7" ht="15.75" customHeight="1" thickBot="1" x14ac:dyDescent="0.3">
      <c r="A18" s="14" t="s">
        <v>31</v>
      </c>
      <c r="B18" s="15"/>
      <c r="C18" s="15"/>
      <c r="D18" s="16"/>
      <c r="E18" s="7"/>
      <c r="F18" s="8"/>
      <c r="G18" s="8"/>
    </row>
    <row r="19" spans="1:7" ht="15.75" customHeight="1" thickBot="1" x14ac:dyDescent="0.3">
      <c r="A19" s="39" t="s">
        <v>30</v>
      </c>
      <c r="B19" s="42"/>
      <c r="C19" s="42"/>
      <c r="D19" s="16"/>
      <c r="E19" s="7"/>
      <c r="F19" s="8"/>
      <c r="G19" s="8"/>
    </row>
    <row r="20" spans="1:7" ht="15.75" customHeight="1" thickBot="1" x14ac:dyDescent="0.3">
      <c r="A20" s="39" t="s">
        <v>3</v>
      </c>
      <c r="B20" s="42"/>
      <c r="C20" s="42"/>
      <c r="D20" s="43"/>
      <c r="E20" s="21">
        <f>SUM(E8:E19)</f>
        <v>0</v>
      </c>
      <c r="F20" s="8"/>
      <c r="G20" s="8"/>
    </row>
    <row r="21" spans="1:7" ht="15.75" customHeight="1" thickBot="1" x14ac:dyDescent="0.3">
      <c r="A21" s="39" t="s">
        <v>87</v>
      </c>
      <c r="B21" s="42"/>
      <c r="C21" s="42"/>
      <c r="D21" s="43"/>
      <c r="E21" s="21">
        <f>ROUNDDOWN(E20*0.9,2)</f>
        <v>0</v>
      </c>
      <c r="F21" s="8"/>
      <c r="G21" s="8"/>
    </row>
    <row r="22" spans="1:7" ht="15.75" customHeight="1" thickBot="1" x14ac:dyDescent="0.3">
      <c r="A22" s="39" t="s">
        <v>33</v>
      </c>
      <c r="B22" s="42"/>
      <c r="C22" s="42"/>
      <c r="D22" s="43"/>
      <c r="E22" s="21">
        <f>E20-E21</f>
        <v>0</v>
      </c>
      <c r="F22" s="8"/>
      <c r="G22" s="8"/>
    </row>
  </sheetData>
  <sheetProtection algorithmName="SHA-512" hashValue="p74OSFExSzseuw8BSLcNO0F0H+fbXE7dwewQ75xxu1oLTPwg2QdOWwxgHOYZm9bIcWEDd7XwFZPSAffMkgXTAw==" saltValue="R/V5tZd6GNqftOSHthE8Zw==" spinCount="100000" sheet="1" objects="1" scenarios="1"/>
  <protectedRanges>
    <protectedRange sqref="E8:E19" name="Bereich2"/>
    <protectedRange sqref="E4:F4" name="Bereich1"/>
  </protectedRanges>
  <mergeCells count="17">
    <mergeCell ref="A20:D20"/>
    <mergeCell ref="A21:D21"/>
    <mergeCell ref="A22:D22"/>
    <mergeCell ref="A15:D15"/>
    <mergeCell ref="A16:D16"/>
    <mergeCell ref="A17:D17"/>
    <mergeCell ref="A19:C19"/>
    <mergeCell ref="A14:D14"/>
    <mergeCell ref="A13:D13"/>
    <mergeCell ref="A6:D7"/>
    <mergeCell ref="E6:E7"/>
    <mergeCell ref="F6:F7"/>
    <mergeCell ref="A8:D8"/>
    <mergeCell ref="A9:D9"/>
    <mergeCell ref="A10:D10"/>
    <mergeCell ref="A11:D11"/>
    <mergeCell ref="A12:D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9" sqref="E29"/>
    </sheetView>
  </sheetViews>
  <sheetFormatPr baseColWidth="10" defaultRowHeight="15" x14ac:dyDescent="0.25"/>
  <cols>
    <col min="5" max="5" width="24.28515625" customWidth="1"/>
    <col min="6" max="6" width="25.42578125" customWidth="1"/>
    <col min="7" max="7" width="24.5703125" customWidth="1"/>
  </cols>
  <sheetData>
    <row r="1" spans="1:7" ht="15.75" x14ac:dyDescent="0.25">
      <c r="A1" s="9" t="s">
        <v>17</v>
      </c>
      <c r="B1" s="10"/>
      <c r="C1" s="10"/>
      <c r="D1" s="10"/>
      <c r="E1" s="10"/>
      <c r="F1" s="10"/>
      <c r="G1" s="1"/>
    </row>
    <row r="2" spans="1:7" ht="15.75" x14ac:dyDescent="0.25">
      <c r="A2" s="9" t="s">
        <v>84</v>
      </c>
      <c r="B2" s="10"/>
      <c r="C2" s="10"/>
      <c r="D2" s="10"/>
      <c r="E2" s="10"/>
      <c r="F2" s="10"/>
      <c r="G2" s="1"/>
    </row>
    <row r="3" spans="1:7" ht="15.75" x14ac:dyDescent="0.25">
      <c r="A3" s="9"/>
      <c r="B3" s="10"/>
      <c r="C3" s="10"/>
      <c r="D3" s="10"/>
      <c r="E3" s="10"/>
      <c r="F3" s="10"/>
      <c r="G3" s="1"/>
    </row>
    <row r="4" spans="1:7" x14ac:dyDescent="0.25">
      <c r="A4" s="12" t="s">
        <v>18</v>
      </c>
      <c r="B4" s="12"/>
      <c r="E4" s="11"/>
      <c r="F4" s="11"/>
      <c r="G4" s="2"/>
    </row>
    <row r="5" spans="1:7" x14ac:dyDescent="0.25">
      <c r="A5" s="12" t="s">
        <v>85</v>
      </c>
      <c r="B5" s="12"/>
      <c r="E5" s="13"/>
      <c r="F5" s="13"/>
      <c r="G5" s="2"/>
    </row>
    <row r="6" spans="1:7" x14ac:dyDescent="0.25">
      <c r="A6" s="12" t="s">
        <v>86</v>
      </c>
      <c r="B6" s="12"/>
      <c r="E6" s="13"/>
      <c r="F6" s="13"/>
      <c r="G6" s="2"/>
    </row>
    <row r="7" spans="1:7" ht="15.75" thickBot="1" x14ac:dyDescent="0.3">
      <c r="B7" s="2"/>
      <c r="C7" s="2"/>
      <c r="D7" s="2"/>
      <c r="E7" s="2"/>
      <c r="F7" s="2"/>
      <c r="G7" s="4"/>
    </row>
    <row r="8" spans="1:7" x14ac:dyDescent="0.25">
      <c r="A8" s="30"/>
      <c r="B8" s="31"/>
      <c r="C8" s="31"/>
      <c r="D8" s="32"/>
      <c r="E8" s="36" t="s">
        <v>9</v>
      </c>
      <c r="F8" s="38" t="s">
        <v>0</v>
      </c>
      <c r="G8" s="5"/>
    </row>
    <row r="9" spans="1:7" ht="15.75" thickBot="1" x14ac:dyDescent="0.3">
      <c r="A9" s="33"/>
      <c r="B9" s="34"/>
      <c r="C9" s="34"/>
      <c r="D9" s="35"/>
      <c r="E9" s="37"/>
      <c r="F9" s="37"/>
      <c r="G9" s="6" t="s">
        <v>1</v>
      </c>
    </row>
    <row r="10" spans="1:7" ht="15.75" thickBot="1" x14ac:dyDescent="0.3">
      <c r="A10" s="39" t="s">
        <v>19</v>
      </c>
      <c r="B10" s="40"/>
      <c r="C10" s="40"/>
      <c r="D10" s="41"/>
      <c r="E10" s="7"/>
      <c r="F10" s="8"/>
      <c r="G10" s="8"/>
    </row>
    <row r="11" spans="1:7" ht="15.75" thickBot="1" x14ac:dyDescent="0.3">
      <c r="A11" s="39" t="s">
        <v>20</v>
      </c>
      <c r="B11" s="42"/>
      <c r="C11" s="42"/>
      <c r="D11" s="43"/>
      <c r="E11" s="7"/>
      <c r="F11" s="8"/>
      <c r="G11" s="8"/>
    </row>
    <row r="12" spans="1:7" ht="15.75" thickBot="1" x14ac:dyDescent="0.3">
      <c r="A12" s="39" t="s">
        <v>21</v>
      </c>
      <c r="B12" s="42"/>
      <c r="C12" s="42"/>
      <c r="D12" s="43"/>
      <c r="E12" s="7"/>
      <c r="F12" s="8"/>
      <c r="G12" s="8"/>
    </row>
    <row r="13" spans="1:7" ht="15.75" thickBot="1" x14ac:dyDescent="0.3">
      <c r="A13" s="44" t="s">
        <v>22</v>
      </c>
      <c r="B13" s="45"/>
      <c r="C13" s="45"/>
      <c r="D13" s="46"/>
      <c r="E13" s="7"/>
      <c r="F13" s="8"/>
      <c r="G13" s="8"/>
    </row>
    <row r="14" spans="1:7" ht="15.75" thickBot="1" x14ac:dyDescent="0.3">
      <c r="A14" s="44" t="s">
        <v>24</v>
      </c>
      <c r="B14" s="45"/>
      <c r="C14" s="45"/>
      <c r="D14" s="46"/>
      <c r="E14" s="7"/>
      <c r="F14" s="8"/>
      <c r="G14" s="8"/>
    </row>
    <row r="15" spans="1:7" ht="15.75" thickBot="1" x14ac:dyDescent="0.3">
      <c r="A15" s="44" t="s">
        <v>23</v>
      </c>
      <c r="B15" s="45"/>
      <c r="C15" s="45"/>
      <c r="D15" s="46"/>
      <c r="E15" s="7"/>
      <c r="F15" s="8"/>
      <c r="G15" s="8"/>
    </row>
    <row r="16" spans="1:7" ht="15.75" customHeight="1" thickBot="1" x14ac:dyDescent="0.3">
      <c r="A16" s="44" t="s">
        <v>25</v>
      </c>
      <c r="B16" s="45"/>
      <c r="C16" s="45"/>
      <c r="D16" s="46"/>
      <c r="E16" s="7"/>
      <c r="F16" s="8"/>
      <c r="G16" s="8"/>
    </row>
    <row r="17" spans="1:7" ht="15.75" thickBot="1" x14ac:dyDescent="0.3">
      <c r="A17" s="44" t="s">
        <v>70</v>
      </c>
      <c r="B17" s="45"/>
      <c r="C17" s="45"/>
      <c r="D17" s="46"/>
      <c r="E17" s="7"/>
      <c r="F17" s="8"/>
      <c r="G17" s="8"/>
    </row>
    <row r="18" spans="1:7" ht="15.75" thickBot="1" x14ac:dyDescent="0.3">
      <c r="A18" s="44" t="s">
        <v>51</v>
      </c>
      <c r="B18" s="45"/>
      <c r="C18" s="45"/>
      <c r="D18" s="46"/>
      <c r="E18" s="7"/>
      <c r="F18" s="8"/>
      <c r="G18" s="8"/>
    </row>
    <row r="19" spans="1:7" ht="15.75" thickBot="1" x14ac:dyDescent="0.3">
      <c r="A19" s="44" t="s">
        <v>71</v>
      </c>
      <c r="B19" s="45"/>
      <c r="C19" s="45"/>
      <c r="D19" s="46"/>
      <c r="E19" s="7"/>
      <c r="F19" s="8"/>
      <c r="G19" s="8"/>
    </row>
    <row r="20" spans="1:7" ht="15.75" thickBot="1" x14ac:dyDescent="0.3">
      <c r="A20" s="44" t="s">
        <v>35</v>
      </c>
      <c r="B20" s="45"/>
      <c r="C20" s="45"/>
      <c r="D20" s="46"/>
      <c r="E20" s="7"/>
      <c r="F20" s="8"/>
      <c r="G20" s="8"/>
    </row>
    <row r="21" spans="1:7" ht="15.75" thickBot="1" x14ac:dyDescent="0.3">
      <c r="A21" s="44" t="s">
        <v>36</v>
      </c>
      <c r="B21" s="45"/>
      <c r="C21" s="45"/>
      <c r="D21" s="46"/>
      <c r="E21" s="7"/>
      <c r="F21" s="8"/>
      <c r="G21" s="8"/>
    </row>
    <row r="22" spans="1:7" ht="15.75" thickBot="1" x14ac:dyDescent="0.3">
      <c r="A22" s="44" t="s">
        <v>37</v>
      </c>
      <c r="B22" s="45"/>
      <c r="C22" s="45"/>
      <c r="D22" s="46"/>
      <c r="E22" s="7"/>
      <c r="F22" s="8"/>
      <c r="G22" s="8"/>
    </row>
    <row r="23" spans="1:7" ht="15.75" thickBot="1" x14ac:dyDescent="0.3">
      <c r="A23" s="44" t="s">
        <v>38</v>
      </c>
      <c r="B23" s="45"/>
      <c r="C23" s="45"/>
      <c r="D23" s="46"/>
      <c r="E23" s="7"/>
      <c r="F23" s="8"/>
      <c r="G23" s="8"/>
    </row>
    <row r="24" spans="1:7" ht="15.75" thickBot="1" x14ac:dyDescent="0.3">
      <c r="A24" s="44" t="s">
        <v>26</v>
      </c>
      <c r="B24" s="45"/>
      <c r="C24" s="45"/>
      <c r="D24" s="46"/>
      <c r="E24" s="7"/>
      <c r="F24" s="8"/>
      <c r="G24" s="8"/>
    </row>
    <row r="25" spans="1:7" ht="15.75" thickBot="1" x14ac:dyDescent="0.3">
      <c r="A25" s="39" t="s">
        <v>39</v>
      </c>
      <c r="B25" s="42"/>
      <c r="C25" s="42"/>
      <c r="D25" s="43"/>
      <c r="E25" s="7"/>
      <c r="F25" s="8"/>
      <c r="G25" s="8"/>
    </row>
    <row r="26" spans="1:7" ht="15.75" thickBot="1" x14ac:dyDescent="0.3">
      <c r="A26" s="39" t="s">
        <v>52</v>
      </c>
      <c r="B26" s="42"/>
      <c r="C26" s="42"/>
      <c r="D26" s="43"/>
      <c r="E26" s="7"/>
      <c r="F26" s="8"/>
      <c r="G26" s="8"/>
    </row>
    <row r="27" spans="1:7" ht="15.75" thickBot="1" x14ac:dyDescent="0.3">
      <c r="A27" s="39" t="s">
        <v>3</v>
      </c>
      <c r="B27" s="42"/>
      <c r="C27" s="42"/>
      <c r="D27" s="43"/>
      <c r="E27" s="21">
        <f>SUM(E10:E26)</f>
        <v>0</v>
      </c>
      <c r="F27" s="8"/>
      <c r="G27" s="8"/>
    </row>
    <row r="28" spans="1:7" ht="15.75" thickBot="1" x14ac:dyDescent="0.3">
      <c r="A28" s="39" t="s">
        <v>87</v>
      </c>
      <c r="B28" s="42"/>
      <c r="C28" s="42"/>
      <c r="D28" s="43"/>
      <c r="E28" s="21">
        <f>ROUNDDOWN(E27*0.9,2)</f>
        <v>0</v>
      </c>
      <c r="F28" s="8"/>
      <c r="G28" s="8"/>
    </row>
    <row r="29" spans="1:7" ht="15.75" thickBot="1" x14ac:dyDescent="0.3">
      <c r="A29" s="39" t="s">
        <v>33</v>
      </c>
      <c r="B29" s="42"/>
      <c r="C29" s="42"/>
      <c r="D29" s="43"/>
      <c r="E29" s="21">
        <f>E27-E28</f>
        <v>0</v>
      </c>
      <c r="F29" s="8"/>
      <c r="G29" s="8"/>
    </row>
  </sheetData>
  <sheetProtection algorithmName="SHA-512" hashValue="nGvWjYh6pEOOJf0ylw1sXesGTfJL38oBn+c0U81mz8rtxmTWHyNq82Rmv1vCMTfWHXp21hsMM+lyu34NCdnLSQ==" saltValue="fvnnadyUVPOdUMS7MkDgyQ==" spinCount="100000" sheet="1" objects="1" scenarios="1"/>
  <protectedRanges>
    <protectedRange sqref="E10:E26" name="Bereich2"/>
    <protectedRange sqref="E4:F6" name="Bereich1"/>
  </protectedRanges>
  <mergeCells count="23">
    <mergeCell ref="A23:D23"/>
    <mergeCell ref="A25:D25"/>
    <mergeCell ref="A27:D27"/>
    <mergeCell ref="A28:D28"/>
    <mergeCell ref="A29:D29"/>
    <mergeCell ref="A26:D26"/>
    <mergeCell ref="A24:D24"/>
    <mergeCell ref="A10:D10"/>
    <mergeCell ref="A8:D9"/>
    <mergeCell ref="E8:E9"/>
    <mergeCell ref="F8:F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F12" sqref="F12"/>
    </sheetView>
  </sheetViews>
  <sheetFormatPr baseColWidth="10" defaultRowHeight="15" x14ac:dyDescent="0.25"/>
  <cols>
    <col min="4" max="4" width="41.7109375" customWidth="1"/>
    <col min="5" max="5" width="23.85546875" customWidth="1"/>
    <col min="6" max="7" width="25.85546875" customWidth="1"/>
  </cols>
  <sheetData>
    <row r="1" spans="1:14" ht="15.75" x14ac:dyDescent="0.25">
      <c r="A1" s="9" t="s">
        <v>77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9"/>
      <c r="B2" s="10"/>
      <c r="C2" s="10"/>
      <c r="D2" s="10"/>
      <c r="E2" s="10"/>
      <c r="F2" s="10"/>
    </row>
    <row r="3" spans="1:14" x14ac:dyDescent="0.25">
      <c r="A3" s="12" t="s">
        <v>18</v>
      </c>
      <c r="B3" s="12"/>
      <c r="E3" s="11"/>
      <c r="F3" s="11"/>
    </row>
    <row r="4" spans="1:14" x14ac:dyDescent="0.25">
      <c r="A4" s="12" t="s">
        <v>88</v>
      </c>
      <c r="B4" s="3"/>
      <c r="E4" s="13"/>
      <c r="F4" s="13"/>
    </row>
    <row r="5" spans="1:14" ht="15.75" thickBot="1" x14ac:dyDescent="0.3"/>
    <row r="6" spans="1:14" x14ac:dyDescent="0.25">
      <c r="A6" s="30"/>
      <c r="B6" s="31"/>
      <c r="C6" s="31"/>
      <c r="D6" s="32"/>
      <c r="E6" s="36" t="s">
        <v>9</v>
      </c>
      <c r="F6" s="38" t="s">
        <v>0</v>
      </c>
      <c r="G6" s="5"/>
    </row>
    <row r="7" spans="1:14" ht="15.75" thickBot="1" x14ac:dyDescent="0.3">
      <c r="A7" s="33"/>
      <c r="B7" s="34"/>
      <c r="C7" s="34"/>
      <c r="D7" s="35"/>
      <c r="E7" s="37"/>
      <c r="F7" s="37"/>
      <c r="G7" s="6" t="s">
        <v>1</v>
      </c>
    </row>
    <row r="8" spans="1:14" ht="15.75" thickBot="1" x14ac:dyDescent="0.3">
      <c r="A8" s="39" t="s">
        <v>10</v>
      </c>
      <c r="B8" s="40"/>
      <c r="C8" s="40"/>
      <c r="D8" s="41"/>
      <c r="E8" s="18"/>
      <c r="F8" s="20"/>
      <c r="G8" s="8"/>
    </row>
    <row r="9" spans="1:14" ht="15.75" thickBot="1" x14ac:dyDescent="0.3">
      <c r="A9" s="39" t="s">
        <v>72</v>
      </c>
      <c r="B9" s="42"/>
      <c r="C9" s="42"/>
      <c r="D9" s="43"/>
      <c r="E9" s="18"/>
      <c r="F9" s="20"/>
      <c r="G9" s="8"/>
    </row>
    <row r="10" spans="1:14" ht="15.75" thickBot="1" x14ac:dyDescent="0.3">
      <c r="A10" s="39" t="s">
        <v>2</v>
      </c>
      <c r="B10" s="42"/>
      <c r="C10" s="42"/>
      <c r="D10" s="43"/>
      <c r="E10" s="18"/>
      <c r="F10" s="20"/>
      <c r="G10" s="8"/>
    </row>
    <row r="11" spans="1:14" ht="15.75" thickBot="1" x14ac:dyDescent="0.3">
      <c r="A11" s="39" t="s">
        <v>47</v>
      </c>
      <c r="B11" s="42"/>
      <c r="C11" s="42"/>
      <c r="D11" s="43"/>
      <c r="E11" s="18"/>
      <c r="F11" s="20"/>
      <c r="G11" s="8"/>
    </row>
    <row r="12" spans="1:14" ht="15.75" thickBot="1" x14ac:dyDescent="0.3">
      <c r="A12" s="39" t="s">
        <v>74</v>
      </c>
      <c r="B12" s="42"/>
      <c r="C12" s="42"/>
      <c r="D12" s="43"/>
      <c r="E12" s="18"/>
      <c r="F12" s="20"/>
      <c r="G12" s="8"/>
    </row>
    <row r="13" spans="1:14" ht="15.75" thickBot="1" x14ac:dyDescent="0.3">
      <c r="A13" s="39" t="s">
        <v>75</v>
      </c>
      <c r="B13" s="42"/>
      <c r="C13" s="42"/>
      <c r="D13" s="43"/>
      <c r="E13" s="18"/>
      <c r="F13" s="20"/>
      <c r="G13" s="8"/>
    </row>
    <row r="14" spans="1:14" ht="15.75" thickBot="1" x14ac:dyDescent="0.3">
      <c r="A14" s="39" t="s">
        <v>76</v>
      </c>
      <c r="B14" s="42"/>
      <c r="C14" s="42"/>
      <c r="D14" s="43"/>
      <c r="E14" s="18"/>
      <c r="F14" s="20"/>
      <c r="G14" s="8"/>
    </row>
    <row r="15" spans="1:14" ht="15.75" thickBot="1" x14ac:dyDescent="0.3">
      <c r="A15" s="39" t="s">
        <v>90</v>
      </c>
      <c r="B15" s="42"/>
      <c r="C15" s="42"/>
      <c r="D15" s="43"/>
      <c r="E15" s="21">
        <f>SUM(E8:E14)</f>
        <v>0</v>
      </c>
      <c r="F15" s="20"/>
      <c r="G15" s="8"/>
    </row>
    <row r="16" spans="1:14" ht="15.75" thickBot="1" x14ac:dyDescent="0.3">
      <c r="A16" s="39" t="s">
        <v>73</v>
      </c>
      <c r="B16" s="42"/>
      <c r="C16" s="42"/>
      <c r="D16" s="43"/>
      <c r="E16" s="17"/>
      <c r="F16" s="20"/>
      <c r="G16" s="8"/>
    </row>
    <row r="17" spans="1:7" ht="15.75" thickBot="1" x14ac:dyDescent="0.3">
      <c r="A17" s="39" t="s">
        <v>59</v>
      </c>
      <c r="B17" s="42"/>
      <c r="C17" s="42"/>
      <c r="D17" s="43"/>
      <c r="E17" s="21">
        <f>E16*13.5</f>
        <v>0</v>
      </c>
      <c r="F17" s="20"/>
      <c r="G17" s="8"/>
    </row>
    <row r="18" spans="1:7" ht="15.75" thickBot="1" x14ac:dyDescent="0.3">
      <c r="A18" s="39" t="s">
        <v>89</v>
      </c>
      <c r="B18" s="40"/>
      <c r="C18" s="40"/>
      <c r="D18" s="41"/>
      <c r="E18" s="19"/>
      <c r="F18" s="8"/>
      <c r="G18" s="8"/>
    </row>
    <row r="19" spans="1:7" ht="15.75" thickBot="1" x14ac:dyDescent="0.3">
      <c r="A19" s="39" t="s">
        <v>41</v>
      </c>
      <c r="B19" s="40"/>
      <c r="C19" s="40"/>
      <c r="D19" s="41"/>
      <c r="E19" s="19"/>
      <c r="F19" s="8"/>
      <c r="G19" s="8"/>
    </row>
    <row r="20" spans="1:7" ht="15.75" thickBot="1" x14ac:dyDescent="0.3">
      <c r="A20" s="39" t="s">
        <v>42</v>
      </c>
      <c r="B20" s="40"/>
      <c r="C20" s="40"/>
      <c r="D20" s="41"/>
      <c r="E20" s="21">
        <f>E18*E19</f>
        <v>0</v>
      </c>
      <c r="F20" s="8"/>
      <c r="G20" s="8"/>
    </row>
    <row r="21" spans="1:7" ht="15.75" thickBot="1" x14ac:dyDescent="0.3">
      <c r="A21" s="39" t="s">
        <v>53</v>
      </c>
      <c r="B21" s="42"/>
      <c r="C21" s="42"/>
      <c r="D21" s="43"/>
      <c r="E21" s="21">
        <v>24</v>
      </c>
      <c r="F21" s="8"/>
      <c r="G21" s="8"/>
    </row>
    <row r="22" spans="1:7" ht="15.75" thickBot="1" x14ac:dyDescent="0.3">
      <c r="A22" s="39" t="s">
        <v>43</v>
      </c>
      <c r="B22" s="42"/>
      <c r="C22" s="42"/>
      <c r="D22" s="43"/>
      <c r="E22" s="19"/>
      <c r="F22" s="8"/>
      <c r="G22" s="8"/>
    </row>
    <row r="23" spans="1:7" ht="15.75" thickBot="1" x14ac:dyDescent="0.3">
      <c r="A23" s="39" t="s">
        <v>54</v>
      </c>
      <c r="B23" s="42"/>
      <c r="C23" s="42"/>
      <c r="D23" s="43"/>
      <c r="E23" s="21">
        <f>E21*E22</f>
        <v>0</v>
      </c>
      <c r="F23" s="8"/>
      <c r="G23" s="8"/>
    </row>
    <row r="24" spans="1:7" ht="15.75" thickBot="1" x14ac:dyDescent="0.3">
      <c r="A24" s="44" t="s">
        <v>55</v>
      </c>
      <c r="B24" s="45"/>
      <c r="C24" s="45"/>
      <c r="D24" s="46"/>
      <c r="E24" s="21">
        <v>12</v>
      </c>
      <c r="F24" s="8"/>
      <c r="G24" s="8"/>
    </row>
    <row r="25" spans="1:7" ht="15.75" thickBot="1" x14ac:dyDescent="0.3">
      <c r="A25" s="44" t="s">
        <v>43</v>
      </c>
      <c r="B25" s="45"/>
      <c r="C25" s="45"/>
      <c r="D25" s="46"/>
      <c r="E25" s="19"/>
      <c r="F25" s="8"/>
      <c r="G25" s="8"/>
    </row>
    <row r="26" spans="1:7" ht="15.75" thickBot="1" x14ac:dyDescent="0.3">
      <c r="A26" s="44" t="s">
        <v>56</v>
      </c>
      <c r="B26" s="45"/>
      <c r="C26" s="45"/>
      <c r="D26" s="46"/>
      <c r="E26" s="21">
        <f>E24*E25</f>
        <v>0</v>
      </c>
      <c r="F26" s="8"/>
      <c r="G26" s="8"/>
    </row>
    <row r="27" spans="1:7" ht="15.75" thickBot="1" x14ac:dyDescent="0.3">
      <c r="A27" s="44" t="s">
        <v>57</v>
      </c>
      <c r="B27" s="45"/>
      <c r="C27" s="45"/>
      <c r="D27" s="46"/>
      <c r="E27" s="21">
        <v>6</v>
      </c>
      <c r="F27" s="8"/>
      <c r="G27" s="8"/>
    </row>
    <row r="28" spans="1:7" ht="15.75" thickBot="1" x14ac:dyDescent="0.3">
      <c r="A28" s="44" t="s">
        <v>43</v>
      </c>
      <c r="B28" s="45"/>
      <c r="C28" s="45"/>
      <c r="D28" s="46"/>
      <c r="E28" s="19"/>
      <c r="F28" s="8"/>
      <c r="G28" s="8"/>
    </row>
    <row r="29" spans="1:7" ht="15.75" thickBot="1" x14ac:dyDescent="0.3">
      <c r="A29" s="44" t="s">
        <v>58</v>
      </c>
      <c r="B29" s="45"/>
      <c r="C29" s="45"/>
      <c r="D29" s="46"/>
      <c r="E29" s="21">
        <f>E27*E28</f>
        <v>0</v>
      </c>
      <c r="F29" s="8"/>
      <c r="G29" s="8"/>
    </row>
    <row r="30" spans="1:7" ht="15.75" thickBot="1" x14ac:dyDescent="0.3">
      <c r="A30" s="39" t="s">
        <v>14</v>
      </c>
      <c r="B30" s="42"/>
      <c r="C30" s="42"/>
      <c r="D30" s="43"/>
      <c r="E30" s="21">
        <f>E15+E17+E20+E23+E26+E29</f>
        <v>0</v>
      </c>
      <c r="F30" s="8"/>
      <c r="G30" s="8"/>
    </row>
    <row r="31" spans="1:7" ht="15.75" customHeight="1" thickBot="1" x14ac:dyDescent="0.3">
      <c r="A31" s="39" t="s">
        <v>87</v>
      </c>
      <c r="B31" s="42"/>
      <c r="C31" s="42"/>
      <c r="D31" s="43"/>
      <c r="E31" s="21">
        <f>ROUNDDOWN(E30*0.9,2)</f>
        <v>0</v>
      </c>
      <c r="F31" s="8"/>
      <c r="G31" s="8"/>
    </row>
    <row r="32" spans="1:7" ht="15.75" customHeight="1" thickBot="1" x14ac:dyDescent="0.3">
      <c r="A32" s="39" t="s">
        <v>33</v>
      </c>
      <c r="B32" s="42"/>
      <c r="C32" s="42"/>
      <c r="D32" s="43"/>
      <c r="E32" s="21">
        <f>E30-E31</f>
        <v>0</v>
      </c>
      <c r="F32" s="8"/>
      <c r="G32" s="8"/>
    </row>
  </sheetData>
  <sheetProtection algorithmName="SHA-512" hashValue="4tD/wyZvy/yBOAdgr+SdF5aoHslxGgV1218cHP5UwDpPtOYdzP+mPqHGReq9yEx8JdDu8UdBpkJz0JK4ewNpbw==" saltValue="2/vOeorQ3TNsEsg82QWp9A==" spinCount="100000" sheet="1" objects="1" scenarios="1"/>
  <protectedRanges>
    <protectedRange sqref="E28" name="Bereich7"/>
    <protectedRange sqref="E22" name="Bereich5"/>
    <protectedRange sqref="E16" name="Bereich3"/>
    <protectedRange sqref="E3:F4" name="Bereich1"/>
    <protectedRange sqref="E8:E14" name="Bereich2"/>
    <protectedRange sqref="E18:E19" name="Bereich4"/>
    <protectedRange sqref="E25" name="Bereich6"/>
  </protectedRanges>
  <mergeCells count="28">
    <mergeCell ref="A31:D31"/>
    <mergeCell ref="A32:D32"/>
    <mergeCell ref="A30:D30"/>
    <mergeCell ref="A22:D22"/>
    <mergeCell ref="A23:D23"/>
    <mergeCell ref="A25:D25"/>
    <mergeCell ref="A26:D26"/>
    <mergeCell ref="A29:D29"/>
    <mergeCell ref="A21:D21"/>
    <mergeCell ref="A24:D24"/>
    <mergeCell ref="A27:D27"/>
    <mergeCell ref="A28:D28"/>
    <mergeCell ref="A20:D20"/>
    <mergeCell ref="A6:D7"/>
    <mergeCell ref="E6:E7"/>
    <mergeCell ref="F6:F7"/>
    <mergeCell ref="A18:D18"/>
    <mergeCell ref="A19:D19"/>
    <mergeCell ref="A8:D8"/>
    <mergeCell ref="A9:D9"/>
    <mergeCell ref="A16:D16"/>
    <mergeCell ref="A17:D17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0" workbookViewId="0">
      <selection activeCell="I28" sqref="I28"/>
    </sheetView>
  </sheetViews>
  <sheetFormatPr baseColWidth="10" defaultRowHeight="15" x14ac:dyDescent="0.25"/>
  <cols>
    <col min="4" max="4" width="25.42578125" customWidth="1"/>
    <col min="5" max="5" width="27.85546875" customWidth="1"/>
    <col min="6" max="6" width="28.28515625" customWidth="1"/>
    <col min="7" max="7" width="22.7109375" customWidth="1"/>
  </cols>
  <sheetData>
    <row r="1" spans="1:14" ht="15.75" x14ac:dyDescent="0.25">
      <c r="A1" s="9" t="s">
        <v>77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9"/>
      <c r="B2" s="10"/>
      <c r="C2" s="10"/>
      <c r="D2" s="10"/>
      <c r="E2" s="10"/>
      <c r="F2" s="10"/>
    </row>
    <row r="3" spans="1:14" x14ac:dyDescent="0.25">
      <c r="A3" s="12" t="s">
        <v>18</v>
      </c>
      <c r="B3" s="12"/>
      <c r="E3" s="11"/>
      <c r="F3" s="11"/>
    </row>
    <row r="4" spans="1:14" x14ac:dyDescent="0.25">
      <c r="A4" s="12" t="s">
        <v>101</v>
      </c>
      <c r="B4" s="12"/>
      <c r="E4" s="25"/>
      <c r="F4" s="25"/>
    </row>
    <row r="5" spans="1:14" x14ac:dyDescent="0.25">
      <c r="A5" s="12" t="s">
        <v>102</v>
      </c>
      <c r="B5" s="12"/>
      <c r="E5" s="25"/>
      <c r="F5" s="25"/>
    </row>
    <row r="6" spans="1:14" x14ac:dyDescent="0.25">
      <c r="A6" s="22" t="s">
        <v>93</v>
      </c>
      <c r="B6" s="22"/>
      <c r="C6" s="22"/>
      <c r="D6" s="22"/>
      <c r="E6" s="22"/>
      <c r="F6" s="22"/>
    </row>
    <row r="7" spans="1:14" x14ac:dyDescent="0.25">
      <c r="A7" s="12" t="s">
        <v>92</v>
      </c>
      <c r="B7" s="12"/>
      <c r="E7" s="11"/>
      <c r="F7" s="11"/>
    </row>
    <row r="8" spans="1:14" x14ac:dyDescent="0.25">
      <c r="A8" s="12" t="s">
        <v>103</v>
      </c>
      <c r="B8" s="12"/>
      <c r="E8" s="11"/>
      <c r="F8" s="11"/>
    </row>
    <row r="9" spans="1:14" x14ac:dyDescent="0.25">
      <c r="A9" s="12" t="s">
        <v>7</v>
      </c>
      <c r="B9" s="12"/>
      <c r="E9" s="11"/>
      <c r="F9" s="11"/>
    </row>
    <row r="10" spans="1:14" x14ac:dyDescent="0.25">
      <c r="A10" s="12" t="s">
        <v>6</v>
      </c>
      <c r="B10" s="3"/>
      <c r="E10" s="11"/>
      <c r="F10" s="11"/>
    </row>
    <row r="11" spans="1:14" x14ac:dyDescent="0.25">
      <c r="A11" s="12" t="s">
        <v>46</v>
      </c>
      <c r="B11" s="3"/>
      <c r="E11" s="11"/>
      <c r="F11" s="11"/>
    </row>
    <row r="12" spans="1:14" x14ac:dyDescent="0.25">
      <c r="A12" s="12" t="s">
        <v>8</v>
      </c>
      <c r="B12" s="12"/>
      <c r="E12" s="11"/>
      <c r="F12" s="11"/>
    </row>
    <row r="13" spans="1:14" ht="15.75" thickBot="1" x14ac:dyDescent="0.3"/>
    <row r="14" spans="1:14" x14ac:dyDescent="0.25">
      <c r="A14" s="30"/>
      <c r="B14" s="31"/>
      <c r="C14" s="31"/>
      <c r="D14" s="32"/>
      <c r="E14" s="36" t="s">
        <v>44</v>
      </c>
      <c r="F14" s="38" t="s">
        <v>0</v>
      </c>
      <c r="G14" s="5"/>
    </row>
    <row r="15" spans="1:14" ht="15.75" thickBot="1" x14ac:dyDescent="0.3">
      <c r="A15" s="33"/>
      <c r="B15" s="34"/>
      <c r="C15" s="34"/>
      <c r="D15" s="35"/>
      <c r="E15" s="37"/>
      <c r="F15" s="37"/>
      <c r="G15" s="6" t="s">
        <v>1</v>
      </c>
    </row>
    <row r="16" spans="1:14" ht="15.75" thickBot="1" x14ac:dyDescent="0.3">
      <c r="A16" s="39" t="s">
        <v>60</v>
      </c>
      <c r="B16" s="40"/>
      <c r="C16" s="40"/>
      <c r="D16" s="41"/>
      <c r="E16" s="7">
        <v>0</v>
      </c>
      <c r="F16" s="27">
        <v>0</v>
      </c>
      <c r="G16" s="8"/>
    </row>
    <row r="17" spans="1:7" ht="15.75" thickBot="1" x14ac:dyDescent="0.3">
      <c r="A17" s="39" t="s">
        <v>97</v>
      </c>
      <c r="B17" s="40"/>
      <c r="C17" s="40"/>
      <c r="D17" s="41"/>
      <c r="E17" s="7">
        <v>0</v>
      </c>
      <c r="F17" s="27">
        <v>0</v>
      </c>
      <c r="G17" s="8"/>
    </row>
    <row r="18" spans="1:7" ht="15.75" thickBot="1" x14ac:dyDescent="0.3">
      <c r="A18" s="39" t="s">
        <v>62</v>
      </c>
      <c r="B18" s="40"/>
      <c r="C18" s="40"/>
      <c r="D18" s="41"/>
      <c r="E18" s="21">
        <f>ROUNDDOWN(E16*E17,2)</f>
        <v>0</v>
      </c>
      <c r="F18" s="27">
        <f>ROUNDDOWN(F16*F17,2)</f>
        <v>0</v>
      </c>
      <c r="G18" s="8"/>
    </row>
    <row r="19" spans="1:7" ht="15.75" thickBot="1" x14ac:dyDescent="0.3">
      <c r="A19" s="39" t="s">
        <v>61</v>
      </c>
      <c r="B19" s="40"/>
      <c r="C19" s="40"/>
      <c r="D19" s="41"/>
      <c r="E19" s="7">
        <v>0</v>
      </c>
      <c r="F19" s="27">
        <v>0</v>
      </c>
      <c r="G19" s="8"/>
    </row>
    <row r="20" spans="1:7" ht="15.75" thickBot="1" x14ac:dyDescent="0.3">
      <c r="A20" s="39" t="s">
        <v>96</v>
      </c>
      <c r="B20" s="40"/>
      <c r="C20" s="40"/>
      <c r="D20" s="41"/>
      <c r="E20" s="7">
        <v>0</v>
      </c>
      <c r="F20" s="27">
        <v>0</v>
      </c>
      <c r="G20" s="8"/>
    </row>
    <row r="21" spans="1:7" ht="15.75" thickBot="1" x14ac:dyDescent="0.3">
      <c r="A21" s="39" t="s">
        <v>63</v>
      </c>
      <c r="B21" s="40"/>
      <c r="C21" s="40"/>
      <c r="D21" s="41"/>
      <c r="E21" s="21">
        <f>ROUNDDOWN(E19*E20,2)</f>
        <v>0</v>
      </c>
      <c r="F21" s="27">
        <f>ROUNDDOWN(E19*F20,2)</f>
        <v>0</v>
      </c>
      <c r="G21" s="8"/>
    </row>
    <row r="22" spans="1:7" ht="15.75" thickBot="1" x14ac:dyDescent="0.3">
      <c r="A22" s="39" t="s">
        <v>111</v>
      </c>
      <c r="B22" s="42"/>
      <c r="C22" s="42"/>
      <c r="D22" s="43"/>
      <c r="E22" s="21"/>
      <c r="F22" s="27"/>
      <c r="G22" s="8"/>
    </row>
    <row r="23" spans="1:7" ht="15.75" thickBot="1" x14ac:dyDescent="0.3">
      <c r="A23" s="39"/>
      <c r="B23" s="42"/>
      <c r="C23" s="42"/>
      <c r="D23" s="24" t="s">
        <v>98</v>
      </c>
      <c r="E23" s="29">
        <v>0</v>
      </c>
      <c r="F23" s="27">
        <v>0</v>
      </c>
      <c r="G23" s="8"/>
    </row>
    <row r="24" spans="1:7" ht="15.75" thickBot="1" x14ac:dyDescent="0.3">
      <c r="A24" s="39"/>
      <c r="B24" s="42"/>
      <c r="C24" s="42"/>
      <c r="D24" s="24" t="s">
        <v>99</v>
      </c>
      <c r="E24" s="29">
        <v>0</v>
      </c>
      <c r="F24" s="27">
        <v>0</v>
      </c>
      <c r="G24" s="8"/>
    </row>
    <row r="25" spans="1:7" ht="15.75" thickBot="1" x14ac:dyDescent="0.3">
      <c r="A25" s="39"/>
      <c r="B25" s="42"/>
      <c r="C25" s="42"/>
      <c r="D25" s="24" t="s">
        <v>100</v>
      </c>
      <c r="E25" s="21">
        <f>ROUNDDOWN(E23*E24,2)</f>
        <v>0</v>
      </c>
      <c r="F25" s="27">
        <f>ROUNDDOWN(F23*F24,2)</f>
        <v>0</v>
      </c>
      <c r="G25" s="8"/>
    </row>
    <row r="26" spans="1:7" ht="15.75" thickBot="1" x14ac:dyDescent="0.3">
      <c r="A26" s="39" t="s">
        <v>64</v>
      </c>
      <c r="B26" s="40"/>
      <c r="C26" s="40"/>
      <c r="D26" s="41"/>
      <c r="E26" s="7">
        <v>0</v>
      </c>
      <c r="F26" s="27">
        <v>0</v>
      </c>
      <c r="G26" s="8"/>
    </row>
    <row r="27" spans="1:7" ht="15.75" thickBot="1" x14ac:dyDescent="0.3">
      <c r="A27" s="39" t="s">
        <v>10</v>
      </c>
      <c r="B27" s="40"/>
      <c r="C27" s="40"/>
      <c r="D27" s="41"/>
      <c r="E27" s="7">
        <v>0</v>
      </c>
      <c r="F27" s="27">
        <v>0</v>
      </c>
      <c r="G27" s="8"/>
    </row>
    <row r="28" spans="1:7" ht="15.75" thickBot="1" x14ac:dyDescent="0.3">
      <c r="A28" s="39" t="s">
        <v>95</v>
      </c>
      <c r="B28" s="40"/>
      <c r="C28" s="40"/>
      <c r="D28" s="41"/>
      <c r="E28" s="7">
        <v>0</v>
      </c>
      <c r="F28" s="27">
        <v>0</v>
      </c>
      <c r="G28" s="8"/>
    </row>
    <row r="29" spans="1:7" ht="15.75" thickBot="1" x14ac:dyDescent="0.3">
      <c r="A29" s="39" t="s">
        <v>2</v>
      </c>
      <c r="B29" s="42"/>
      <c r="C29" s="42"/>
      <c r="D29" s="43"/>
      <c r="E29" s="7">
        <v>0</v>
      </c>
      <c r="F29" s="27">
        <v>0</v>
      </c>
      <c r="G29" s="8"/>
    </row>
    <row r="30" spans="1:7" ht="15.75" thickBot="1" x14ac:dyDescent="0.3">
      <c r="A30" s="44" t="s">
        <v>47</v>
      </c>
      <c r="B30" s="45"/>
      <c r="C30" s="45"/>
      <c r="D30" s="46"/>
      <c r="E30" s="7">
        <v>0</v>
      </c>
      <c r="F30" s="27">
        <v>0</v>
      </c>
      <c r="G30" s="8"/>
    </row>
    <row r="31" spans="1:7" ht="15.75" thickBot="1" x14ac:dyDescent="0.3">
      <c r="A31" s="39" t="s">
        <v>12</v>
      </c>
      <c r="B31" s="42"/>
      <c r="C31" s="42"/>
      <c r="D31" s="43"/>
      <c r="E31" s="7">
        <v>0</v>
      </c>
      <c r="F31" s="27">
        <v>0</v>
      </c>
      <c r="G31" s="8"/>
    </row>
    <row r="32" spans="1:7" ht="15.75" thickBot="1" x14ac:dyDescent="0.3">
      <c r="A32" s="39" t="s">
        <v>13</v>
      </c>
      <c r="B32" s="42"/>
      <c r="C32" s="42"/>
      <c r="D32" s="43"/>
      <c r="E32" s="7">
        <v>0</v>
      </c>
      <c r="F32" s="27">
        <v>0</v>
      </c>
      <c r="G32" s="8"/>
    </row>
    <row r="33" spans="1:7" ht="15.75" thickBot="1" x14ac:dyDescent="0.3">
      <c r="A33" s="39" t="s">
        <v>48</v>
      </c>
      <c r="B33" s="42"/>
      <c r="C33" s="42"/>
      <c r="D33" s="43"/>
      <c r="E33" s="7">
        <v>0</v>
      </c>
      <c r="F33" s="27">
        <v>0</v>
      </c>
      <c r="G33" s="8"/>
    </row>
    <row r="34" spans="1:7" ht="15.75" thickBot="1" x14ac:dyDescent="0.3">
      <c r="A34" s="39" t="s">
        <v>94</v>
      </c>
      <c r="B34" s="53"/>
      <c r="C34" s="53"/>
      <c r="D34" s="54"/>
      <c r="E34" s="23">
        <f>E26+E27+E28+E29+E30+E31+E32+E33</f>
        <v>0</v>
      </c>
      <c r="F34" s="27">
        <f>F26+F27+F28+F29+F30+F31+F32+F33</f>
        <v>0</v>
      </c>
      <c r="G34" s="8"/>
    </row>
    <row r="35" spans="1:7" ht="15.75" thickBot="1" x14ac:dyDescent="0.3">
      <c r="A35" s="39" t="s">
        <v>14</v>
      </c>
      <c r="B35" s="42"/>
      <c r="C35" s="42"/>
      <c r="D35" s="43"/>
      <c r="E35" s="21">
        <f>E18+E21+E25+E34</f>
        <v>0</v>
      </c>
      <c r="F35" s="27">
        <f>F18+F21+F25+F34</f>
        <v>0</v>
      </c>
      <c r="G35" s="8"/>
    </row>
    <row r="36" spans="1:7" ht="15.75" customHeight="1" thickBot="1" x14ac:dyDescent="0.3">
      <c r="A36" s="39" t="s">
        <v>87</v>
      </c>
      <c r="B36" s="42"/>
      <c r="C36" s="42"/>
      <c r="D36" s="43"/>
      <c r="E36" s="21">
        <f>ROUNDDOWN(E35*0.9,2)</f>
        <v>0</v>
      </c>
      <c r="F36" s="27">
        <f>ROUNDDOWN(F35*0.9,2)</f>
        <v>0</v>
      </c>
      <c r="G36" s="8"/>
    </row>
    <row r="37" spans="1:7" ht="15.75" customHeight="1" thickBot="1" x14ac:dyDescent="0.3">
      <c r="A37" s="39" t="s">
        <v>33</v>
      </c>
      <c r="B37" s="42"/>
      <c r="C37" s="42"/>
      <c r="D37" s="43"/>
      <c r="E37" s="21">
        <f>E35-E36</f>
        <v>0</v>
      </c>
      <c r="F37" s="27">
        <f>F35-F36</f>
        <v>0</v>
      </c>
      <c r="G37" s="8"/>
    </row>
    <row r="38" spans="1:7" x14ac:dyDescent="0.25">
      <c r="F38" s="28"/>
    </row>
    <row r="39" spans="1:7" x14ac:dyDescent="0.25">
      <c r="F39" s="28"/>
    </row>
    <row r="40" spans="1:7" x14ac:dyDescent="0.25">
      <c r="F40" s="28"/>
    </row>
    <row r="41" spans="1:7" x14ac:dyDescent="0.25">
      <c r="F41" s="26"/>
    </row>
  </sheetData>
  <sheetProtection algorithmName="SHA-512" hashValue="Zy7IRKP38fIW/dx5OX4AdyOF9BBMTpaAw7JON2/SVuzVS49F2pBvqydMOlraQV6lrI/rwvWZak6FVHwMw6kNew==" saltValue="IsDOUgtdckMe/PXzGOJoYg==" spinCount="100000" sheet="1" objects="1" scenarios="1"/>
  <protectedRanges>
    <protectedRange sqref="A23:C24" name="Bereich12"/>
    <protectedRange sqref="E23:E24" name="Bereich10"/>
    <protectedRange sqref="E19:E20" name="Bereich9"/>
    <protectedRange algorithmName="SHA-512" hashValue="tFPbATNhtqftd1uUanB3SturwTfx2aPcSTNXS+HjTWTTtUYRL7ohdVpRiF8i0a8q63XC804bkzzHGZBqtZQJ8g==" saltValue="7pZjBGsxfS4zRrqSNmN9eA==" spinCount="100000" sqref="A22:D22" name="Bereich6"/>
    <protectedRange sqref="E7:F12" name="Bereich2_1"/>
    <protectedRange sqref="E19:E20" name="Bereich3"/>
    <protectedRange sqref="E3:F5" name="Bereich1"/>
    <protectedRange sqref="E16:E17" name="Bereich2"/>
    <protectedRange sqref="E26:E34" name="Bereich4"/>
    <protectedRange sqref="A22:D22" name="Bereich7"/>
    <protectedRange sqref="E16:E17" name="Bereich8"/>
    <protectedRange sqref="E26:E33" name="Bereich11"/>
  </protectedRanges>
  <mergeCells count="25">
    <mergeCell ref="A14:D15"/>
    <mergeCell ref="E14:E15"/>
    <mergeCell ref="F14:F15"/>
    <mergeCell ref="A16:D16"/>
    <mergeCell ref="A35:D35"/>
    <mergeCell ref="A26:D26"/>
    <mergeCell ref="A17:D17"/>
    <mergeCell ref="A19:D19"/>
    <mergeCell ref="A20:D20"/>
    <mergeCell ref="A21:D21"/>
    <mergeCell ref="A18:D18"/>
    <mergeCell ref="A22:D22"/>
    <mergeCell ref="A28:D28"/>
    <mergeCell ref="A34:D34"/>
    <mergeCell ref="A23:C23"/>
    <mergeCell ref="A24:C24"/>
    <mergeCell ref="A25:C25"/>
    <mergeCell ref="A36:D36"/>
    <mergeCell ref="A37:D37"/>
    <mergeCell ref="A32:D32"/>
    <mergeCell ref="A33:D33"/>
    <mergeCell ref="A27:D27"/>
    <mergeCell ref="A29:D29"/>
    <mergeCell ref="A30:D30"/>
    <mergeCell ref="A31:D31"/>
  </mergeCells>
  <pageMargins left="0.23622047244094491" right="0.23622047244094491" top="0.35433070866141736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Tabelle1!$A$2:$A$9</xm:f>
          </x14:formula1>
          <xm:sqref>A22:D22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9"/>
  <sheetViews>
    <sheetView workbookViewId="0">
      <selection activeCell="D13" sqref="D13"/>
    </sheetView>
  </sheetViews>
  <sheetFormatPr baseColWidth="10" defaultRowHeight="15" x14ac:dyDescent="0.25"/>
  <sheetData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0" sqref="E10"/>
    </sheetView>
  </sheetViews>
  <sheetFormatPr baseColWidth="10" defaultRowHeight="15" x14ac:dyDescent="0.25"/>
  <cols>
    <col min="5" max="5" width="26" customWidth="1"/>
    <col min="6" max="6" width="30.5703125" customWidth="1"/>
    <col min="7" max="7" width="29.7109375" customWidth="1"/>
  </cols>
  <sheetData>
    <row r="1" spans="1:7" ht="15.75" x14ac:dyDescent="0.25">
      <c r="A1" s="9" t="s">
        <v>16</v>
      </c>
      <c r="B1" s="10"/>
      <c r="C1" s="10"/>
      <c r="D1" s="10"/>
      <c r="E1" s="10"/>
      <c r="F1" s="10"/>
    </row>
    <row r="2" spans="1:7" ht="15.75" x14ac:dyDescent="0.25">
      <c r="A2" s="9" t="s">
        <v>91</v>
      </c>
      <c r="B2" s="10"/>
      <c r="C2" s="10"/>
      <c r="D2" s="10"/>
      <c r="E2" s="10"/>
      <c r="F2" s="10"/>
    </row>
    <row r="3" spans="1:7" ht="15.75" x14ac:dyDescent="0.25">
      <c r="A3" s="9"/>
      <c r="B3" s="10"/>
      <c r="C3" s="10"/>
      <c r="D3" s="10"/>
      <c r="E3" s="10"/>
      <c r="F3" s="10"/>
    </row>
    <row r="4" spans="1:7" x14ac:dyDescent="0.25">
      <c r="A4" s="12" t="s">
        <v>18</v>
      </c>
      <c r="B4" s="12"/>
      <c r="E4" s="11"/>
      <c r="F4" s="11"/>
    </row>
    <row r="5" spans="1:7" ht="15.75" thickBot="1" x14ac:dyDescent="0.3"/>
    <row r="6" spans="1:7" x14ac:dyDescent="0.25">
      <c r="A6" s="30"/>
      <c r="B6" s="31"/>
      <c r="C6" s="31"/>
      <c r="D6" s="32"/>
      <c r="E6" s="36" t="s">
        <v>45</v>
      </c>
      <c r="F6" s="38" t="s">
        <v>0</v>
      </c>
      <c r="G6" s="5"/>
    </row>
    <row r="7" spans="1:7" ht="15.75" thickBot="1" x14ac:dyDescent="0.3">
      <c r="A7" s="33"/>
      <c r="B7" s="34"/>
      <c r="C7" s="34"/>
      <c r="D7" s="35"/>
      <c r="E7" s="37"/>
      <c r="F7" s="37"/>
      <c r="G7" s="6" t="s">
        <v>1</v>
      </c>
    </row>
    <row r="8" spans="1:7" ht="15.75" thickBot="1" x14ac:dyDescent="0.3">
      <c r="A8" s="39" t="s">
        <v>65</v>
      </c>
      <c r="B8" s="40"/>
      <c r="C8" s="40"/>
      <c r="D8" s="41"/>
      <c r="E8" s="7"/>
      <c r="F8" s="8"/>
      <c r="G8" s="8"/>
    </row>
    <row r="9" spans="1:7" ht="15.75" thickBot="1" x14ac:dyDescent="0.3">
      <c r="A9" s="39" t="s">
        <v>66</v>
      </c>
      <c r="B9" s="40"/>
      <c r="C9" s="40"/>
      <c r="D9" s="41"/>
      <c r="E9" s="7"/>
      <c r="F9" s="8"/>
      <c r="G9" s="8"/>
    </row>
    <row r="10" spans="1:7" ht="15.75" thickBot="1" x14ac:dyDescent="0.3">
      <c r="A10" s="39" t="s">
        <v>14</v>
      </c>
      <c r="B10" s="42"/>
      <c r="C10" s="42"/>
      <c r="D10" s="43"/>
      <c r="E10" s="21">
        <f>E8+E9</f>
        <v>0</v>
      </c>
      <c r="F10" s="8"/>
      <c r="G10" s="8"/>
    </row>
  </sheetData>
  <sheetProtection algorithmName="SHA-512" hashValue="K0wjOkLqsp5cLrb51Lde/mzJDS/IMtUG1qNkPLtn6zo2sC7wQiYqwEGA6WjEy83M4na++niUEVi0uhQz2c0y3Q==" saltValue="4CK77RWnUWIXUP+e4fKjWA==" spinCount="100000" sheet="1" objects="1" scenarios="1"/>
  <protectedRanges>
    <protectedRange sqref="E8:E9" name="Bereich2"/>
    <protectedRange sqref="E4:F4" name="Bereich1"/>
  </protectedRanges>
  <mergeCells count="6">
    <mergeCell ref="A6:D7"/>
    <mergeCell ref="E6:E7"/>
    <mergeCell ref="F6:F7"/>
    <mergeCell ref="A10:D10"/>
    <mergeCell ref="A8:D8"/>
    <mergeCell ref="A9:D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Schulungen nach 2.1.1</vt:lpstr>
      <vt:lpstr>Multiplikatorenschu. nach 2.1.2</vt:lpstr>
      <vt:lpstr>Bienenstandsberat. nach 2.1.3</vt:lpstr>
      <vt:lpstr>Schulungsmaterial nach  2.1.4</vt:lpstr>
      <vt:lpstr>Investitionen nach 2.2</vt:lpstr>
      <vt:lpstr>Programme nach 2.3</vt:lpstr>
      <vt:lpstr>Bienenvölkermehr nach 2.4</vt:lpstr>
      <vt:lpstr>Tabelle1</vt:lpstr>
      <vt:lpstr>Durchführung Forschung nach 2.5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Bach, Angela</dc:creator>
  <cp:lastModifiedBy>Krülls, Oliver</cp:lastModifiedBy>
  <cp:lastPrinted>2024-06-27T10:19:41Z</cp:lastPrinted>
  <dcterms:created xsi:type="dcterms:W3CDTF">2022-08-03T09:21:44Z</dcterms:created>
  <dcterms:modified xsi:type="dcterms:W3CDTF">2024-07-11T07:01:45Z</dcterms:modified>
</cp:coreProperties>
</file>